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E:\UKPCB\Deepak\Office Work Allocation\Air\NCAP\Complaince reports\July to September 2021\Dehradun\"/>
    </mc:Choice>
  </mc:AlternateContent>
  <xr:revisionPtr revIDLastSave="0" documentId="13_ncr:1_{58CEB454-5DD9-4AE3-B68F-0CA564554BB1}" xr6:coauthVersionLast="47" xr6:coauthVersionMax="47" xr10:uidLastSave="{00000000-0000-0000-0000-000000000000}"/>
  <bookViews>
    <workbookView xWindow="-120" yWindow="-120" windowWidth="29040" windowHeight="15840" firstSheet="1" activeTab="8" xr2:uid="{00000000-000D-0000-FFFF-FFFF00000000}"/>
  </bookViews>
  <sheets>
    <sheet name="Summary" sheetId="9" r:id="rId1"/>
    <sheet name="Capacity Building &amp; SA " sheetId="7" r:id="rId2"/>
    <sheet name="Public Outreach" sheetId="8" r:id="rId3"/>
    <sheet name="Road Dust" sheetId="2" r:id="rId4"/>
    <sheet name="Vehicles" sheetId="1" r:id="rId5"/>
    <sheet name="Industries " sheetId="5" r:id="rId6"/>
    <sheet name="Waste Biomass &amp; Burning" sheetId="4" r:id="rId7"/>
    <sheet name="Domestic Fuel" sheetId="6" r:id="rId8"/>
    <sheet name="Air Quality data" sheetId="11" r:id="rId9"/>
  </sheets>
  <definedNames>
    <definedName name="_xlnm.Print_Area" localSheetId="4">Vehicles!$A$1:$O$21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1" i="1" l="1"/>
  <c r="M21" i="1"/>
  <c r="N21" i="1"/>
  <c r="K21" i="1"/>
  <c r="L18" i="2"/>
  <c r="M18" i="2"/>
  <c r="N18" i="2"/>
  <c r="K18" i="2"/>
  <c r="L7" i="8"/>
  <c r="M7" i="8"/>
  <c r="N7" i="8"/>
  <c r="K7" i="8"/>
  <c r="L7" i="7"/>
  <c r="M7" i="7"/>
  <c r="N7" i="7"/>
  <c r="K7" i="7"/>
  <c r="F19" i="9"/>
</calcChain>
</file>

<file path=xl/sharedStrings.xml><?xml version="1.0" encoding="utf-8"?>
<sst xmlns="http://schemas.openxmlformats.org/spreadsheetml/2006/main" count="835" uniqueCount="270">
  <si>
    <t>VEHICLES</t>
  </si>
  <si>
    <t>VE1</t>
  </si>
  <si>
    <t>Improve and strengthen PUC programme</t>
  </si>
  <si>
    <t>Present Status</t>
  </si>
  <si>
    <t>Target</t>
  </si>
  <si>
    <t>Target Date</t>
  </si>
  <si>
    <t>Deviation from Approved Action Plan Target</t>
  </si>
  <si>
    <t>Annual Target</t>
  </si>
  <si>
    <t>Field type</t>
  </si>
  <si>
    <t>Attachment</t>
  </si>
  <si>
    <t>Attachment Contents</t>
  </si>
  <si>
    <t xml:space="preserve">Total Funds Allocated </t>
  </si>
  <si>
    <t>Funds released</t>
  </si>
  <si>
    <t>Funds Utilized</t>
  </si>
  <si>
    <t>Additional Funds Required</t>
  </si>
  <si>
    <t xml:space="preserve">Remarks </t>
  </si>
  <si>
    <t>Nil</t>
  </si>
  <si>
    <t>Regular checking of Vehicular emission and issue of Pollution under Control Certificate (PUC)</t>
  </si>
  <si>
    <t>NA</t>
  </si>
  <si>
    <t>VE1.4</t>
  </si>
  <si>
    <t>VE2</t>
  </si>
  <si>
    <t>VE4.1</t>
  </si>
  <si>
    <t>VE4.2</t>
  </si>
  <si>
    <t>VE5.1</t>
  </si>
  <si>
    <t>VE6.5</t>
  </si>
  <si>
    <t>VE6.7</t>
  </si>
  <si>
    <t>VE7.2</t>
  </si>
  <si>
    <t>VE7.3</t>
  </si>
  <si>
    <t>VE7.4</t>
  </si>
  <si>
    <t>VE9</t>
  </si>
  <si>
    <t>VE11.1</t>
  </si>
  <si>
    <t>VE11.2</t>
  </si>
  <si>
    <t>Restriction on plying and phasing out of 15 years old commercial diesel driven vehicles.</t>
  </si>
  <si>
    <t>AP1</t>
  </si>
  <si>
    <t>A city-wide drive will be launched to check and curtail polluting vehicles</t>
  </si>
  <si>
    <t xml:space="preserve">Integration of all Pollution Checking Centers with Single web-based software for ensuring control &amp; monitoring of polluting vehicles. Strengthening facility for enforcement regarding the vehicles involved in pollution emission.. </t>
  </si>
  <si>
    <t>Checking for fuel adulteration periodically and random checking of fuel to be initiated</t>
  </si>
  <si>
    <t>In meeting, it is directed to check adulteration in fuel from time to time and present the details of proceedings in the next meeting.</t>
  </si>
  <si>
    <t>Use of cleaner fuels (CNG/LPG) for commercial passenger vehicles</t>
  </si>
  <si>
    <t>Public Transport to move to cleaner fuels such as CNG in a phased manner</t>
  </si>
  <si>
    <t>Smart city provide designate parking area in first phase from Ghantaghar to Rajpur road.</t>
  </si>
  <si>
    <t>Better traffic management/ intelligent traffic system to be launched for monitoring and de-congestion (Smart Traffic)</t>
  </si>
  <si>
    <t>Directions given to PWD to locate new flyovers and give description in next meeting.</t>
  </si>
  <si>
    <t>A public awareness campaign will be launched to inform the public about anti-idling measures, vehicle maintenance, eco-driving, use of public transport etc.</t>
  </si>
  <si>
    <t>PO1.3 VE8</t>
  </si>
  <si>
    <t>Periodic calibration test of vehicular emission monitoring instrument</t>
  </si>
  <si>
    <t>Monitoring on vehicle fitness of Commercial Vehicles</t>
  </si>
  <si>
    <t>VE-AP1</t>
  </si>
  <si>
    <t>IR Cameras/on road remote sensing of vehicular emissions to detect polluting vehicles much like how the traffic police’s camera detects vehicle number plate.</t>
  </si>
  <si>
    <t>As per Section 59 of Motor vehicle Act 1988 Central Govt. can fix age limit of the vehicles. Proposal for fixation of the age limit for diesel driven vehicle in Dehradun, Uttarakhand under preparation</t>
  </si>
  <si>
    <t xml:space="preserve">ROAD DUST AND CONTRUCTION &amp; DEMOLITION </t>
  </si>
  <si>
    <t>RD1</t>
  </si>
  <si>
    <t xml:space="preserve">Road dust </t>
  </si>
  <si>
    <t>RD1.6</t>
  </si>
  <si>
    <t>RD1.15</t>
  </si>
  <si>
    <t>RD2.2</t>
  </si>
  <si>
    <t>RD2.3</t>
  </si>
  <si>
    <t>RD2.4</t>
  </si>
  <si>
    <t>C&amp;D1</t>
  </si>
  <si>
    <t xml:space="preserve">Construction Activities </t>
  </si>
  <si>
    <t>C&amp;D1.1</t>
  </si>
  <si>
    <t>C&amp;D1.3</t>
  </si>
  <si>
    <t>Restriction on storage of construction materials along the road.</t>
  </si>
  <si>
    <t>C&amp;D1.4</t>
  </si>
  <si>
    <t>C&amp;D1.5</t>
  </si>
  <si>
    <t>C&amp;D1.8</t>
  </si>
  <si>
    <t>Roads to be regularly monitored to ensure maintenance</t>
  </si>
  <si>
    <t>Greening of open areas, schools, gardens, community places and housing societies.</t>
  </si>
  <si>
    <t>Directions given to the concern departments to make proposal for greening of open areas, schools, gardens, community places and housing societies, and present it in next meeting</t>
  </si>
  <si>
    <t>In meeting, dated on 22/06/2021 department are directed to carry out survey for the construction of sidewalks for pedestrians along the road inside the city and after inspecting those places the details will be presented in the next meeting.</t>
  </si>
  <si>
    <t>Daily Cleaning of roads by Vacuum cleaning machines</t>
  </si>
  <si>
    <t>Creation of green lungs in the city through city forestation.</t>
  </si>
  <si>
    <t>Enforcement of construction and demolition rules 2016.</t>
  </si>
  <si>
    <t xml:space="preserve">Bylaws prepared and  RFP also prepared  </t>
  </si>
  <si>
    <t>Water sprinkling, curtains, barriers and dust suppression unit to be used during all construction and demolition activities including covering the construction sites</t>
  </si>
  <si>
    <t>Ensure construction material is transported and carried in close containers.</t>
  </si>
  <si>
    <t>Identification of designated place/areas for disposal of demolition waste</t>
  </si>
  <si>
    <t>WASTE AND BIOMASS- DUMPING AND BURNING</t>
  </si>
  <si>
    <t>BB1</t>
  </si>
  <si>
    <t>Biomass Burning</t>
  </si>
  <si>
    <t>Additional Funds Required (in Lac)</t>
  </si>
  <si>
    <t>BB1.1</t>
  </si>
  <si>
    <t>Restriction on open burning of municipal solid waste, Biomass, plastic, horticulture waste etc</t>
  </si>
  <si>
    <t>Immediate lifting of solid wastes generated from de-silting and cleaning of municipal drains for its disposal.</t>
  </si>
  <si>
    <t>IP1</t>
  </si>
  <si>
    <t>Industrial air pollution control</t>
  </si>
  <si>
    <t xml:space="preserve">Industries </t>
  </si>
  <si>
    <t>Industrial emission control</t>
  </si>
  <si>
    <t>DOMESTIC FUEL</t>
  </si>
  <si>
    <t xml:space="preserve">Domestic fuel </t>
  </si>
  <si>
    <t>DF 1.1</t>
  </si>
  <si>
    <t>DF 1.9</t>
  </si>
  <si>
    <t>Replacement of Wood which is used as Domestic Fuel</t>
  </si>
  <si>
    <t>Ensuring promotion &amp; use of cleaner fuel for commercial purposes like local Dhaba/eateries</t>
  </si>
  <si>
    <t>AP1.5</t>
  </si>
  <si>
    <t>Removal of Open DG sets</t>
  </si>
  <si>
    <t>Ensure 100% spread of LPG connection for cooking purposes in the city.</t>
  </si>
  <si>
    <t>Action Point Code</t>
  </si>
  <si>
    <t>Action Point</t>
  </si>
  <si>
    <t>CB 1.1</t>
  </si>
  <si>
    <t>Air Quality Monitoring to be strengthened by installation of real time sensors and monitors</t>
  </si>
  <si>
    <t>Emission Inventory and Source Apportionment Study</t>
  </si>
  <si>
    <t>CB 4</t>
  </si>
  <si>
    <t>Capacity building on how to strengthen air quality management for the city to be carried out for all departments that are involved in city administration</t>
  </si>
  <si>
    <t>Centre of Excellence on air quality to be set up by pooling in all technical organization in the city. The technical organization will promote and aid the city administration and UKPCB in undertaking air quality research</t>
  </si>
  <si>
    <t>CB 3.1, CB3.3</t>
  </si>
  <si>
    <t>PO1</t>
  </si>
  <si>
    <t>PO2</t>
  </si>
  <si>
    <t>PUBLIC OUTREACH &amp; OTHER ACTIVITES</t>
  </si>
  <si>
    <t>Compliance of guidelines on D.G. sets regarding use of retrofitted emission control system (PM captured efficiency 70%) capacity equal to or above 800 KW (for both cities)</t>
  </si>
  <si>
    <t>AP1.4</t>
  </si>
  <si>
    <t>It is informed by Regional officer, UKPCB, Dehradun, that report will be submitted after conducting a joint inspection of Retrofitted Emission Control System for DG sets with 800 KW or more capacity by Nagar Nigam Dehradun and Industries Department</t>
  </si>
  <si>
    <t xml:space="preserve">Web based Android app for Redressal of public complaints on air pollution along with a supervisory control for the disposal of complaints has been created by UKPCB. </t>
  </si>
  <si>
    <t xml:space="preserve">Basic Information </t>
  </si>
  <si>
    <t>Name of Non Attainment City</t>
  </si>
  <si>
    <t>Sate/ Union Territory</t>
  </si>
  <si>
    <t xml:space="preserve">Uttarakhand </t>
  </si>
  <si>
    <t>Name of Nodal Officer at PCB/ PCC</t>
  </si>
  <si>
    <t xml:space="preserve">Dr. Ankur Kansal </t>
  </si>
  <si>
    <t>Email Id</t>
  </si>
  <si>
    <t>ncaputtarakhnd@gmail.com</t>
  </si>
  <si>
    <t>Contact  Number</t>
  </si>
  <si>
    <t>Date till which progress is submitted</t>
  </si>
  <si>
    <t>Sector</t>
  </si>
  <si>
    <t>Total Number of Actions</t>
  </si>
  <si>
    <t>Number of Actions Completed</t>
  </si>
  <si>
    <t>Number of Actions Under Progress</t>
  </si>
  <si>
    <t>Required funds (in Lac)</t>
  </si>
  <si>
    <t>CB</t>
  </si>
  <si>
    <t>CAPACITY BUILDING, MONITORING NETWORK AND SOURCE APPORTIONMENT including Salary of 01 JRF</t>
  </si>
  <si>
    <t>PO</t>
  </si>
  <si>
    <t>PUBLIC OUTREACH</t>
  </si>
  <si>
    <t>RD/ C&amp;D</t>
  </si>
  <si>
    <t>VE</t>
  </si>
  <si>
    <t>IP</t>
  </si>
  <si>
    <t>INDUSTRIES</t>
  </si>
  <si>
    <t>BB/DF</t>
  </si>
  <si>
    <t xml:space="preserve">Dehradun </t>
  </si>
  <si>
    <t>DF</t>
  </si>
  <si>
    <t xml:space="preserve">In progress </t>
  </si>
  <si>
    <t>Yes</t>
  </si>
  <si>
    <t>..</t>
  </si>
  <si>
    <t>Publish advertisement on newspapeer</t>
  </si>
  <si>
    <t xml:space="preserve">In Progress </t>
  </si>
  <si>
    <t>Completed</t>
  </si>
  <si>
    <t xml:space="preserve">Total Funds Allocated (in lacs)  </t>
  </si>
  <si>
    <t>Total Funds Allocated (in lacs)</t>
  </si>
  <si>
    <t xml:space="preserve">Total Funds Allocated (in lacs ) </t>
  </si>
  <si>
    <t>Total</t>
  </si>
  <si>
    <t>Data is being submitted</t>
  </si>
  <si>
    <t>AQ</t>
  </si>
  <si>
    <t>AIR QUALITY DATA</t>
  </si>
  <si>
    <t xml:space="preserve">-- </t>
  </si>
  <si>
    <t>There are total 04 CNG supply stations in Dehradun city                                                    1. Malsi Filling station, Mussourie road, Dehradun
2. Shaktiman Filling station, Police line, Dehradun
3. Sarthak Filling station, Bhaniyawala , Dehradun
4. Sethi Top Filling station, Sahastradhara , Dehradun</t>
  </si>
  <si>
    <t>Total CNG stations in dehradun city                                                                                             1. 04 CNG Outlet are there in the city.
2.  06 CNG Stations are under construction.</t>
  </si>
  <si>
    <t>Prevent parking of vehicles in non-designated areas.
- Determination of hotspots to launches action in phased manner.
- Determine best strategy for positive outcome.
- Branch out to other parts of the city</t>
  </si>
  <si>
    <t>Battery operated vehicles and E-rickshaws to be introduced.
- Determination of areas that most need last mile connectivity to initiate launch.
- Determine need and capacity for city.
- Launch more e-rickshaws accordingly.</t>
  </si>
  <si>
    <t>Action Code</t>
  </si>
  <si>
    <t>January</t>
  </si>
  <si>
    <t>February</t>
  </si>
  <si>
    <t>March</t>
  </si>
  <si>
    <t>April</t>
  </si>
  <si>
    <t>May</t>
  </si>
  <si>
    <t>June</t>
  </si>
  <si>
    <t>July</t>
  </si>
  <si>
    <t>August</t>
  </si>
  <si>
    <t>September</t>
  </si>
  <si>
    <t>October</t>
  </si>
  <si>
    <t>November</t>
  </si>
  <si>
    <t>December</t>
  </si>
  <si>
    <t>AQ1.1</t>
  </si>
  <si>
    <t>AQ1.2</t>
  </si>
  <si>
    <t>AQ1.3</t>
  </si>
  <si>
    <t>AQ1.4</t>
  </si>
  <si>
    <t>AQ1.5</t>
  </si>
  <si>
    <t>AQ1.6</t>
  </si>
  <si>
    <t>AQ1.7</t>
  </si>
  <si>
    <t>AQ1.8</t>
  </si>
  <si>
    <t>AQ1.9</t>
  </si>
  <si>
    <t xml:space="preserve">Nil </t>
  </si>
  <si>
    <t>Public Outreach &amp; Other activities</t>
  </si>
  <si>
    <t>In progress</t>
  </si>
  <si>
    <t>Monthly averages for PM2.5 (In µg/m3) 2021</t>
  </si>
  <si>
    <t>Monthly averages for PM10  (In µg/m3) 2021</t>
  </si>
  <si>
    <t>Monthly averages for SO2 (In µg/m3) 2021</t>
  </si>
  <si>
    <t>Monthly averages for NO2  (In µg/m3) 2021</t>
  </si>
  <si>
    <t>Annual averages for PM2.5  (In µg/m3), (Jan-Dec 2020)</t>
  </si>
  <si>
    <t>Annual averages for PM10 (In µg/m3)  (Jan-Dec 2020)</t>
  </si>
  <si>
    <t>Annual averages for SO2 (In µg/m3)  (Jan-Dec 2020)</t>
  </si>
  <si>
    <t>Annual averages for NO2 (In µg/m3)  (Jan-Dec 2020)</t>
  </si>
  <si>
    <t>Monthly Meterological Data 2021</t>
  </si>
  <si>
    <t>CAPACITY BUILDING, MONITORING NETWORK AND SOURCE APPORTIONMENT</t>
  </si>
  <si>
    <t>Direction given to transport department and traffic police to do proceding regarding IR cameras and present the details in next meeting.</t>
  </si>
  <si>
    <t>No</t>
  </si>
  <si>
    <t>Number</t>
  </si>
  <si>
    <t>Study</t>
  </si>
  <si>
    <t>Text</t>
  </si>
  <si>
    <t>03 CAAQMS</t>
  </si>
  <si>
    <t>_</t>
  </si>
  <si>
    <t>Regular activity</t>
  </si>
  <si>
    <t>MoU signed with ARIES Nainital</t>
  </si>
  <si>
    <t>Issue of advisory to public for prevention and control of air pollution, Vehicle fitness, maintenance and minimise use of personal vehicles etc.</t>
  </si>
  <si>
    <t>Public Grievance Redressal Portal</t>
  </si>
  <si>
    <t>Regular Activity</t>
  </si>
  <si>
    <t>Publish the Advertisement and continuous activity</t>
  </si>
  <si>
    <t>Continuous activity</t>
  </si>
  <si>
    <t>Ensure sidewalks are present in major parts of the city for pedestrians</t>
  </si>
  <si>
    <t>Transportation of municipal solid wastes,construction materials and debris in covered system.</t>
  </si>
  <si>
    <t>Green buffers to be introduced on either side of traffic corridors.</t>
  </si>
  <si>
    <t>It is being done mainly by forest department and by Nagar Nigam time to time like on occasion of Harela parv &amp; Environment day etc</t>
  </si>
  <si>
    <t>It has directed to MDDA, Tehsil Administration and Nagar Nigam Dehradun, that water sprinkling system is needed to control the dust generated by construction and demolition activities &amp; installation of curtain walls around the construction site. 
The details of the action taken will be presented in the next meeting.</t>
  </si>
  <si>
    <t>Total 03 place designated for disposal of demolition waste:
1-Harbhajwala khasra no.85(A) / 0.438 Hector
2-Khulhaan/karanpur khasra no. 2(A) / 0.4000 Hector
3-Behind DIT, makkawala khasra no.86(A)/89 0.300 Hector</t>
  </si>
  <si>
    <t>Direction given to concerned department</t>
  </si>
  <si>
    <t>03 vehicle mounted vaccum cleaning machine &amp; 02 road sweeping machine</t>
  </si>
  <si>
    <t>Byelaws prepared</t>
  </si>
  <si>
    <t>Implemented &amp; Continuous activity</t>
  </si>
  <si>
    <t>Complete plantation along the traffic corridors</t>
  </si>
  <si>
    <t>100% cleaning of Major Roads</t>
  </si>
  <si>
    <t>Enforcement of byelaws</t>
  </si>
  <si>
    <t>100% cleaning of Major Roads around C&amp;D activities</t>
  </si>
  <si>
    <t>Area</t>
  </si>
  <si>
    <t>Enforcement</t>
  </si>
  <si>
    <t>Text and Number both</t>
  </si>
  <si>
    <t>Length of sidewalk stretch</t>
  </si>
  <si>
    <t>Percent of green cover</t>
  </si>
  <si>
    <t>Expessway / bypass and flyovers to be built to decrease vehicular congestion</t>
  </si>
  <si>
    <t>URL</t>
  </si>
  <si>
    <t>Completed and continuous activity</t>
  </si>
  <si>
    <t xml:space="preserve">Continuous activity </t>
  </si>
  <si>
    <t>Direction given</t>
  </si>
  <si>
    <t>Under compliance</t>
  </si>
  <si>
    <t>No Burning of MSW</t>
  </si>
  <si>
    <t>Compliance of DG Sets</t>
  </si>
  <si>
    <t>Direction given to tehsil administration for 100% spread of LPG proceedings will be done.</t>
  </si>
  <si>
    <t>Direction given to respective authority</t>
  </si>
  <si>
    <t>Completed and Continuous activity</t>
  </si>
  <si>
    <t>Direction given to Nagar Nigam, Transport department and Traffic Police to take action against if the construction material is not transported in close container.</t>
  </si>
  <si>
    <t>1334 vehicle were challaned for not having valid pollution under control certificates.</t>
  </si>
  <si>
    <t xml:space="preserve">There are 3529 E- Rikshaws/ Electric Vehicles Registered in Dehradun
1.No. of E-Rikshaws (P/G) 2923
2. CNG: 1017
3. LPG: 2491
4. Electric Vehicle: 606
</t>
  </si>
  <si>
    <t>Immediate action should be taken by Nagar Nigam, removal of solid wastes cleaning of municipal drains.</t>
  </si>
  <si>
    <t>Direction given to tehsil administration for 100% spread of LPG proceedings should be done.</t>
  </si>
  <si>
    <t>By the cleaning inspector of Nagar Nigam survey of all the Dhabas / Hotels / Eateries is going on to ensure the usage of cleaner fuel for their commercial purposes.It is directed to use cleaner fuel instead of wood,</t>
  </si>
  <si>
    <t xml:space="preserve">MOU is signed between Doon University and UKPCB for Centre of Excellence </t>
  </si>
  <si>
    <t>30.09.2021</t>
  </si>
  <si>
    <t xml:space="preserve">1. Direction given to MDDA, Nagar Nigam make a plan for establishment of green buffers on both side of the road and present it in next meeting.
2. Direction given to PWD engineers to locate and mark  the empty places near roads for green buffers and make a estimation for green buffers. </t>
  </si>
  <si>
    <t>1. It is directed to Municipal Corporation and PWD department to complete the patch work of road according to time.
2. Darshan lal chowk road digged, from last month so it os directed to make it as soon as possible.</t>
  </si>
  <si>
    <t>Action should be taken against the vehicles carrying municipal solid waste and debris in open vehicle, by Nagar nigam and transport department.
There are 103 vehicles challaned for not covered goods during 01.04.21-30.09.21</t>
  </si>
  <si>
    <t>It is informed by Regional officer Dehradun, that report will be submitted after conducting a joint inspection and removal of Retrofitted Emission Control System for DG sets with 800 KW or more capacity by Nagar Nigam Dehradun and Industries Department.
It was directed that action will be taken after conducting on-site inspection of open DG sets and details to be presented in the next meeting</t>
  </si>
  <si>
    <r>
      <t xml:space="preserve"> Regional officer, UKPCB Dehradun, reported that </t>
    </r>
    <r>
      <rPr>
        <b/>
        <sz val="12"/>
        <color theme="1"/>
        <rFont val="Times New Roman"/>
        <family val="1"/>
      </rPr>
      <t>03</t>
    </r>
    <r>
      <rPr>
        <sz val="12"/>
        <color theme="1"/>
        <rFont val="Times New Roman"/>
        <family val="1"/>
      </rPr>
      <t xml:space="preserve"> real time sensors are required for Air quality; given by CPCB.                                                              UKPCB had published Tender for procurement of </t>
    </r>
    <r>
      <rPr>
        <b/>
        <sz val="12"/>
        <color theme="1"/>
        <rFont val="Times New Roman"/>
        <family val="1"/>
      </rPr>
      <t>01</t>
    </r>
    <r>
      <rPr>
        <sz val="12"/>
        <color theme="1"/>
        <rFont val="Times New Roman"/>
        <family val="1"/>
      </rPr>
      <t xml:space="preserve"> CAAQMS for Dehradun city but presently we have principal agreement with Doon University for the establishment of 01 CAAQMS at Doon University and now its administrative approval is underway.</t>
    </r>
  </si>
  <si>
    <t xml:space="preserve">100% (SA, CC &amp; EI Study) </t>
  </si>
  <si>
    <t xml:space="preserve">For Dehradun city, we are on a MoU agreement stage with Institute of Environment and Sustainable Development (IESD) BHU, Varanasi for carrying out "Source approtionment, Carrying Capacity and Emission Inventory study". </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</si>
  <si>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Under the road safety program, the general public is made aware of their vehicles from time to time for maintenance, fitness certificate PUC and minimum use of private vehicles.                                         
4. A training program of dynamic NCAP portal organized through virtual conference by Head office, UKPCB to the different departments like District Administration Department, Urban Development Directorate and their Local Bodies, Transport Department, Regional Office Dehradun.
5. Officials from Region office interacted with students &amp; local people, aware them about pollution control measure adopted in daily routing activities and distributed pamphlets and leaflets in offices, Hotels, Automobile workshops, Shops, Bus stand &amp; Auto stand in Dehradun city on "International Day of Clean Air for Blue Skies".
6. Board has organized online essay competition on “International day for the preservation of the Ozone layer”: Global Warming and Climate Change.</t>
  </si>
  <si>
    <t>1. Conducting awareness campaigns regarding anti-idling repairing of vehicles, eco driving and public transport. 
2. It has directed that police take actions against the busiest places of dehradun like Ashley hall, elora, dilaram chowk etc. and it is directed to transport department that public awareness campaign will be run regarding Anti-idling, repairing of vehicles, eco driving and public transport, and details of action will be presented in the next meeting.
3. Officials from Region office interacted with students, aware them about pollution control measure adopted in daily routing activities and distributed pamphlets and leaflets in schools on International Day of Clean Air for Blue Skies.
4. Board has organized online essay competition on “International day for the preservation of the Ozone layer”: Global Warming and Climate Change.</t>
  </si>
  <si>
    <t>Plan to be prepared for widening of busy roads and de-congestion of traffic.</t>
  </si>
  <si>
    <r>
      <t xml:space="preserve">1. Conducting awareness campaigns regarding anti-idling repairing of vehicles, eco driving and public transport. 
2. IEC and water spray on the road by the </t>
    </r>
    <r>
      <rPr>
        <sz val="11"/>
        <color theme="1"/>
        <rFont val="Times New Roman"/>
        <family val="1"/>
      </rPr>
      <t>Municipal Corporation</t>
    </r>
    <r>
      <rPr>
        <sz val="12"/>
        <color theme="1"/>
        <rFont val="Times New Roman"/>
        <family val="1"/>
      </rPr>
      <t>, Dehradun</t>
    </r>
  </si>
  <si>
    <t>1. Present numbers of PUC checking centres are113 in Dehradun City
2. Year wise details of PUC investigation of vehicle Year Issued PUC
2019 – 2020:   347135
2020 – 2021:  227464                                                                                                                         April 21 – June 21: 28698  
July21-September21: 61747
                                                                                                       3. Continuous checking is done by the Enforcement unit Dehradun. Action against the vehicles not having PUCs during the checking:
2020 - 21: 783                                                                                                               
2021-2022: 551
Total: 1334
June21-September 21: 486</t>
  </si>
  <si>
    <t xml:space="preserve">1. All the pollution detection centers operated under dehradun jurisdiction are integrated with “vahan 4.0” software.
2.  113 Authorized PUC centers in Dehradun as on 30.09.2021. </t>
  </si>
  <si>
    <t>Directions given to the concern department to enquire the intelligent traffic system for better traffic and put traffic lights properly in cross roads.
As per smart city limited, Total funds received from MoHUA, GOI is consolidated  247.5 Cr on 18/2/21 for all the projects. They do not get funds for each project separately.</t>
  </si>
  <si>
    <t xml:space="preserve">By :- PWD, Smart city, MDDA and also by Municipal corporation time to time work for de-congestion of its road is going on. 
Dehradun Smart City is widening roads wherever the area is available in the city under its Smart Road Project
</t>
  </si>
  <si>
    <t xml:space="preserve">Periodically (Quarterly Half Yearly and Yearly) calibration test is mandatory for registered PUC Centres
No. of Periodic Calibration in year 2021: 62 centers. </t>
  </si>
  <si>
    <t>Conducting awareness campaigns regarding anti-idling repairing of vehicles, eco driving and public transport. It has directed that police take actions against the busiest places of dehradun like Ashley hall, elora, dilaram chowk etc. and it is directed to transport department that public awareness campaign will be run regarding Anti-idling, repairing of vehicles, eco driving and public transport and details of action will be presented I the next meeting.
An awareness program conducted during 18-Jan21 to 17-Feb21 regarding vehicular pollution.</t>
  </si>
  <si>
    <t>Challan/Notice issused by Municipal Corporation, Dehradun 
Challan detail per year-
Year : Total challans : Amount
2019 : 792 : 10,82,300/-
2020 : 236 : 1,63,200/-
2021 : 27 : 8,650/-
Challan/Notice issued by Municipal Corporation, Dehradun 
Challan detail of previous 03 months-
Year : Total challan : Amount
July : 36 : 16,800/-
August : 619 : 1,42,500/-
September : 600 : 1,10,450/-</t>
  </si>
  <si>
    <t>Presently Vehicle Fitness test doing by M-Fitness Based on app with Geo Fancing. 
Around 14391 vehicles are tested in M-Fitness App and 338 vehicles are found to be unfit from Jan2021 to Sep 2021
Year : No. of challans / Action
2019-20 : 1899
2020-2021 : 613
2021-2022 : 182
. 
Year wise details of fitness certificate:
Year : Issued fitness certificate
2019-20: 24082
2020-2021: 10440
2021-2022: 14053</t>
  </si>
  <si>
    <t xml:space="preserve">On storage of construction materials along the road Municipal Corporation,  Dehradun charge fine
Total challan of year-
2019-20:- Rs 13,61,379/-
2020-2021:- Rs. 4,92,506/-
Total challan of Previous 03 months:
Month : Challans : Amount
July : 13 : 59,292/-
August : 06 : 50,448/-
September : 03 : 76,921/-
</t>
  </si>
  <si>
    <t>Workshop was organised in DIT university on 21.01.2021 for Air Quality Monitoring.                  and for technical assistance ARIES Nainital is engaged.
A training program of dynamic NCAP portal organized through virtual conference by Head office, UKPCB to the different departments like District Administration Department, Urban Development Directorate and their Local Bodies, Transport Department, Regional Office Dehradun</t>
  </si>
  <si>
    <t>1334 vehicle were challaned</t>
  </si>
  <si>
    <t>RD1.2</t>
  </si>
  <si>
    <t>Daily Cleaning by:- 
03 vehicle mounted vaccum cleaning machine (jatayu) &amp;
02 road sweeping machine</t>
  </si>
  <si>
    <t>IP 1</t>
  </si>
  <si>
    <t>RD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</si>
</sst>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sz val="12"/>
      <color rgb="FF000000"/>
      <name val="Times New Roman"/>
      <family val="1"/>
    </font>
    <font>
      <b/>
      <sz val="11"/>
      <color theme="1"/>
      <name val="Times New Roman"/>
      <family val="1"/>
    </font>
    <font>
      <u/>
      <sz val="11"/>
      <color theme="10"/>
      <name val="Calibri"/>
      <family val="2"/>
    </font>
    <font>
      <u/>
      <sz val="11"/>
      <color theme="10"/>
      <name val="Times New Roman"/>
      <family val="1"/>
    </font>
    <font>
      <b/>
      <sz val="14"/>
      <color theme="1"/>
      <name val="Times New Roman"/>
      <family val="1"/>
    </font>
    <font>
      <b/>
      <sz val="10"/>
      <color theme="1"/>
      <name val="Times New Roman"/>
      <family val="1"/>
    </font>
    <font>
      <sz val="14"/>
      <color rgb="FF000000"/>
      <name val="Times New Roman"/>
      <family val="1"/>
    </font>
    <font>
      <sz val="14"/>
      <color theme="1"/>
      <name val="Calibri"/>
      <family val="2"/>
      <scheme val="minor"/>
    </font>
    <font>
      <sz val="12"/>
      <color theme="1"/>
      <name val="Calibri"/>
      <family val="2"/>
      <scheme val="minor"/>
    </font>
  </fonts>
  <fills count="2">
    <fill>
      <patternFill patternType="none"/>
    </fill>
    <fill>
      <patternFill patternType="gray125"/>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90">
    <xf numFmtId="0" fontId="0" fillId="0" borderId="0" xfId="0"/>
    <xf numFmtId="0" fontId="1"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17"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left" vertical="center"/>
    </xf>
    <xf numFmtId="0" fontId="2" fillId="0" borderId="9" xfId="0" applyFont="1" applyFill="1" applyBorder="1" applyAlignment="1">
      <alignment horizontal="center" vertical="center" wrapText="1"/>
    </xf>
    <xf numFmtId="17" fontId="2" fillId="0" borderId="8" xfId="0" applyNumberFormat="1" applyFont="1" applyBorder="1" applyAlignment="1">
      <alignment horizontal="center" vertical="center" wrapText="1"/>
    </xf>
    <xf numFmtId="0" fontId="0" fillId="0" borderId="0" xfId="0" applyAlignment="1">
      <alignment wrapText="1"/>
    </xf>
    <xf numFmtId="164" fontId="1" fillId="0" borderId="0" xfId="0" applyNumberFormat="1" applyFont="1" applyBorder="1" applyAlignment="1">
      <alignment horizontal="center" vertical="center"/>
    </xf>
    <xf numFmtId="0" fontId="2" fillId="0" borderId="14" xfId="0" applyFont="1" applyBorder="1"/>
    <xf numFmtId="0" fontId="5" fillId="0" borderId="0" xfId="0" applyFont="1" applyAlignment="1">
      <alignment vertical="top" wrapText="1"/>
    </xf>
    <xf numFmtId="0" fontId="5" fillId="0" borderId="8" xfId="0" applyFont="1" applyBorder="1" applyAlignment="1">
      <alignment vertical="top" wrapText="1"/>
    </xf>
    <xf numFmtId="0" fontId="0" fillId="0" borderId="0" xfId="0" applyBorder="1"/>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vertical="center"/>
    </xf>
    <xf numFmtId="0" fontId="2" fillId="0" borderId="10" xfId="0" applyFont="1" applyBorder="1" applyAlignment="1">
      <alignment vertical="center" wrapText="1"/>
    </xf>
    <xf numFmtId="0" fontId="2" fillId="0" borderId="10" xfId="0" applyFont="1" applyBorder="1" applyAlignment="1">
      <alignment horizontal="center" vertical="center"/>
    </xf>
    <xf numFmtId="0" fontId="3" fillId="0" borderId="8" xfId="0" applyFont="1" applyBorder="1" applyAlignment="1">
      <alignment horizontal="left" vertical="center" wrapText="1"/>
    </xf>
    <xf numFmtId="0" fontId="2" fillId="0" borderId="8" xfId="0" applyFont="1" applyBorder="1"/>
    <xf numFmtId="0" fontId="3" fillId="0" borderId="0" xfId="0" applyFont="1"/>
    <xf numFmtId="0" fontId="7" fillId="0" borderId="9" xfId="1" applyFont="1" applyBorder="1" applyAlignment="1" applyProtection="1">
      <alignment vertical="center" wrapText="1"/>
    </xf>
    <xf numFmtId="0" fontId="5" fillId="0" borderId="24" xfId="0" applyFont="1" applyBorder="1" applyAlignment="1">
      <alignment horizontal="center" vertical="center"/>
    </xf>
    <xf numFmtId="0" fontId="1" fillId="0" borderId="15" xfId="0" applyFont="1" applyBorder="1" applyAlignment="1">
      <alignment wrapText="1"/>
    </xf>
    <xf numFmtId="0" fontId="1" fillId="0" borderId="1" xfId="0" applyFont="1" applyBorder="1" applyAlignment="1">
      <alignment horizontal="left"/>
    </xf>
    <xf numFmtId="0" fontId="1" fillId="0" borderId="2" xfId="0" applyFont="1" applyBorder="1" applyAlignment="1">
      <alignmen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Alignment="1">
      <alignment horizontal="center" wrapText="1"/>
    </xf>
    <xf numFmtId="0" fontId="9" fillId="0" borderId="31" xfId="0" applyFont="1" applyBorder="1"/>
    <xf numFmtId="0" fontId="3" fillId="0" borderId="10" xfId="0" applyFont="1" applyBorder="1" applyAlignment="1">
      <alignment horizontal="center"/>
    </xf>
    <xf numFmtId="0" fontId="3" fillId="0" borderId="24"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left" vertical="top" wrapText="1"/>
    </xf>
    <xf numFmtId="0" fontId="0" fillId="0" borderId="0" xfId="0" applyFont="1" applyAlignment="1">
      <alignment horizontal="center" vertical="top" wrapText="1"/>
    </xf>
    <xf numFmtId="0" fontId="2" fillId="0" borderId="8" xfId="0" applyFont="1" applyBorder="1" applyAlignment="1">
      <alignment vertical="center" wrapText="1"/>
    </xf>
    <xf numFmtId="0" fontId="2" fillId="0" borderId="31" xfId="0" applyFont="1" applyBorder="1" applyAlignment="1">
      <alignment horizontal="left" vertical="center"/>
    </xf>
    <xf numFmtId="17" fontId="2" fillId="0" borderId="10" xfId="0" applyNumberFormat="1" applyFont="1" applyBorder="1" applyAlignment="1">
      <alignment horizontal="center" vertical="center"/>
    </xf>
    <xf numFmtId="0" fontId="2" fillId="0" borderId="1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0" fillId="0" borderId="0" xfId="0" applyAlignment="1">
      <alignment horizontal="left" vertical="center"/>
    </xf>
    <xf numFmtId="0" fontId="1" fillId="0" borderId="32" xfId="0" applyFont="1" applyBorder="1" applyAlignment="1">
      <alignment horizontal="center" vertical="center" wrapText="1"/>
    </xf>
    <xf numFmtId="0" fontId="0" fillId="0" borderId="0" xfId="0" applyAlignment="1">
      <alignment vertical="center" wrapText="1"/>
    </xf>
    <xf numFmtId="0" fontId="2" fillId="0" borderId="24" xfId="0" applyFont="1" applyBorder="1" applyAlignment="1">
      <alignment horizontal="center" vertical="center" wrapText="1"/>
    </xf>
    <xf numFmtId="0" fontId="1" fillId="0" borderId="4" xfId="0" applyFont="1" applyBorder="1" applyAlignment="1">
      <alignment horizontal="left" vertical="center"/>
    </xf>
    <xf numFmtId="0" fontId="1" fillId="0" borderId="27" xfId="0" applyFont="1" applyBorder="1" applyAlignment="1">
      <alignment horizontal="center" vertical="center"/>
    </xf>
    <xf numFmtId="0" fontId="1" fillId="0" borderId="2" xfId="0" applyFont="1" applyBorder="1" applyAlignment="1">
      <alignment horizontal="left" vertical="center" wrapText="1"/>
    </xf>
    <xf numFmtId="0" fontId="4" fillId="0" borderId="8" xfId="0" applyFont="1" applyBorder="1" applyAlignment="1">
      <alignment horizontal="left" vertical="center" wrapText="1"/>
    </xf>
    <xf numFmtId="0" fontId="1" fillId="0" borderId="31" xfId="0" applyFont="1" applyBorder="1" applyAlignment="1">
      <alignment horizontal="left" vertical="center"/>
    </xf>
    <xf numFmtId="0" fontId="3" fillId="0" borderId="10" xfId="0" applyFont="1" applyBorder="1" applyAlignment="1">
      <alignment horizontal="left" vertical="center" wrapText="1"/>
    </xf>
    <xf numFmtId="0" fontId="0" fillId="0" borderId="0" xfId="0" applyAlignment="1">
      <alignment horizontal="left"/>
    </xf>
    <xf numFmtId="0" fontId="0" fillId="0" borderId="0" xfId="0" applyAlignment="1">
      <alignment horizontal="center" vertical="center" wrapText="1"/>
    </xf>
    <xf numFmtId="0" fontId="2" fillId="0" borderId="9" xfId="0" applyFont="1" applyBorder="1" applyAlignment="1">
      <alignment horizontal="center" vertical="top"/>
    </xf>
    <xf numFmtId="0" fontId="2" fillId="0" borderId="18" xfId="0" applyFont="1" applyBorder="1"/>
    <xf numFmtId="0" fontId="2" fillId="0" borderId="5" xfId="0" applyFont="1" applyBorder="1"/>
    <xf numFmtId="0" fontId="2" fillId="0" borderId="0" xfId="0" applyFont="1" applyBorder="1" applyAlignment="1">
      <alignment horizontal="justify" vertical="top" wrapText="1"/>
    </xf>
    <xf numFmtId="17" fontId="2" fillId="0" borderId="10" xfId="0" applyNumberFormat="1" applyFont="1" applyBorder="1" applyAlignment="1">
      <alignment horizontal="center" vertical="center" wrapText="1"/>
    </xf>
    <xf numFmtId="0" fontId="2" fillId="0" borderId="8" xfId="0" applyFont="1" applyBorder="1" applyAlignment="1">
      <alignment horizontal="left" wrapText="1"/>
    </xf>
    <xf numFmtId="0" fontId="2" fillId="0" borderId="10" xfId="0" applyFont="1" applyBorder="1" applyAlignment="1">
      <alignment horizontal="left" wrapText="1"/>
    </xf>
    <xf numFmtId="0" fontId="2" fillId="0" borderId="7" xfId="0" applyFont="1" applyBorder="1" applyAlignment="1">
      <alignment horizontal="left" vertical="center" wrapText="1"/>
    </xf>
    <xf numFmtId="164" fontId="1" fillId="0" borderId="32" xfId="0" applyNumberFormat="1" applyFont="1" applyBorder="1" applyAlignment="1">
      <alignment horizontal="center" vertical="center"/>
    </xf>
    <xf numFmtId="0" fontId="2" fillId="0" borderId="33" xfId="0" applyFont="1" applyBorder="1" applyAlignment="1">
      <alignment horizontal="center" vertical="center"/>
    </xf>
    <xf numFmtId="2" fontId="0" fillId="0" borderId="0" xfId="0" applyNumberFormat="1"/>
    <xf numFmtId="0" fontId="1" fillId="0" borderId="4" xfId="0" applyFont="1" applyBorder="1"/>
    <xf numFmtId="0" fontId="2" fillId="0" borderId="6" xfId="0" applyFont="1" applyBorder="1" applyAlignment="1">
      <alignment horizontal="center"/>
    </xf>
    <xf numFmtId="0" fontId="1" fillId="0" borderId="7"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1" fillId="0" borderId="7" xfId="0" applyFont="1" applyBorder="1" applyAlignment="1">
      <alignment vertical="top"/>
    </xf>
    <xf numFmtId="0" fontId="2" fillId="0" borderId="8" xfId="0" applyFont="1" applyBorder="1" applyAlignment="1">
      <alignment horizontal="center" vertical="top"/>
    </xf>
    <xf numFmtId="0" fontId="5" fillId="0" borderId="38" xfId="0" applyFont="1" applyBorder="1"/>
    <xf numFmtId="0" fontId="5" fillId="0" borderId="12" xfId="0" applyFont="1" applyBorder="1"/>
    <xf numFmtId="0" fontId="5" fillId="0" borderId="8" xfId="0" applyFont="1" applyBorder="1"/>
    <xf numFmtId="0" fontId="5" fillId="0" borderId="8" xfId="0" applyFont="1" applyBorder="1" applyAlignment="1">
      <alignment wrapText="1"/>
    </xf>
    <xf numFmtId="0" fontId="5" fillId="0" borderId="10" xfId="0" applyFont="1" applyBorder="1"/>
    <xf numFmtId="0" fontId="8" fillId="0" borderId="15" xfId="0" applyFont="1" applyBorder="1" applyAlignment="1">
      <alignment horizontal="center" vertical="center"/>
    </xf>
    <xf numFmtId="0" fontId="8" fillId="0" borderId="28" xfId="0" applyFont="1" applyBorder="1" applyAlignment="1">
      <alignment horizontal="center" vertical="center" wrapText="1"/>
    </xf>
    <xf numFmtId="0" fontId="10" fillId="0" borderId="3" xfId="0" applyFont="1" applyBorder="1" applyAlignment="1">
      <alignment horizontal="center" vertical="center" wrapText="1" readingOrder="1"/>
    </xf>
    <xf numFmtId="0" fontId="10" fillId="0" borderId="28" xfId="0" applyFont="1" applyBorder="1" applyAlignment="1">
      <alignment horizontal="center" vertical="center" wrapText="1" readingOrder="1"/>
    </xf>
    <xf numFmtId="0" fontId="0" fillId="0" borderId="17" xfId="0" applyBorder="1" applyAlignment="1">
      <alignment horizontal="center" wrapText="1"/>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39" xfId="0" applyFont="1" applyBorder="1" applyAlignment="1">
      <alignment horizontal="center" vertical="center"/>
    </xf>
    <xf numFmtId="0" fontId="0" fillId="0" borderId="0" xfId="0" applyAlignment="1">
      <alignment horizontal="left" vertical="center" wrapText="1"/>
    </xf>
    <xf numFmtId="0" fontId="2" fillId="0" borderId="33" xfId="0" applyFont="1" applyBorder="1" applyAlignment="1">
      <alignment horizontal="center" vertical="center" wrapText="1"/>
    </xf>
    <xf numFmtId="0" fontId="2" fillId="0" borderId="33" xfId="0" applyFont="1" applyBorder="1" applyAlignment="1">
      <alignment vertical="center"/>
    </xf>
    <xf numFmtId="0" fontId="2" fillId="0" borderId="34" xfId="0" applyFont="1" applyFill="1" applyBorder="1" applyAlignment="1">
      <alignment horizontal="center" vertical="center" wrapText="1"/>
    </xf>
    <xf numFmtId="0" fontId="8" fillId="0" borderId="3" xfId="0" applyFont="1" applyBorder="1" applyAlignment="1">
      <alignment horizontal="center" vertical="center"/>
    </xf>
    <xf numFmtId="2" fontId="2" fillId="0" borderId="5" xfId="0" applyNumberFormat="1" applyFont="1" applyBorder="1" applyAlignment="1">
      <alignment horizontal="center" vertical="center"/>
    </xf>
    <xf numFmtId="2" fontId="2" fillId="0" borderId="8" xfId="0" applyNumberFormat="1" applyFont="1" applyBorder="1" applyAlignment="1">
      <alignment horizontal="center" vertical="center"/>
    </xf>
    <xf numFmtId="0" fontId="11" fillId="0" borderId="0" xfId="0" applyFont="1"/>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top" wrapText="1"/>
    </xf>
    <xf numFmtId="0" fontId="2" fillId="0" borderId="14" xfId="0" applyFont="1" applyBorder="1" applyAlignment="1">
      <alignment horizontal="center" vertical="center"/>
    </xf>
    <xf numFmtId="0" fontId="8" fillId="0" borderId="25" xfId="0" applyFont="1" applyBorder="1" applyAlignment="1">
      <alignment horizontal="center" vertical="center"/>
    </xf>
    <xf numFmtId="0" fontId="8" fillId="0" borderId="11"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8" xfId="0" applyFont="1" applyBorder="1" applyAlignment="1">
      <alignment horizontal="justify" vertical="center"/>
    </xf>
    <xf numFmtId="0" fontId="1" fillId="0" borderId="8" xfId="0" applyFont="1" applyBorder="1" applyAlignment="1">
      <alignment horizontal="center" vertical="center"/>
    </xf>
    <xf numFmtId="0" fontId="2" fillId="0" borderId="31" xfId="0" applyFont="1" applyBorder="1" applyAlignment="1">
      <alignment vertical="center"/>
    </xf>
    <xf numFmtId="0" fontId="12" fillId="0" borderId="0" xfId="0" applyFont="1" applyAlignment="1">
      <alignment vertical="center"/>
    </xf>
    <xf numFmtId="0" fontId="12" fillId="0" borderId="0" xfId="0" applyFont="1"/>
    <xf numFmtId="0" fontId="12" fillId="0" borderId="0" xfId="0" applyFont="1" applyBorder="1"/>
    <xf numFmtId="0" fontId="12" fillId="0" borderId="0" xfId="0" applyFont="1" applyAlignment="1">
      <alignment vertical="center" wrapText="1"/>
    </xf>
    <xf numFmtId="0" fontId="1" fillId="0" borderId="3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17" fontId="2" fillId="0" borderId="5" xfId="0" applyNumberFormat="1"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1" fillId="0" borderId="5" xfId="0" applyFont="1" applyBorder="1" applyAlignment="1">
      <alignment horizontal="center" vertical="center"/>
    </xf>
    <xf numFmtId="0" fontId="2" fillId="0" borderId="40" xfId="0" applyFont="1" applyBorder="1" applyAlignment="1">
      <alignment horizontal="center" vertical="center" wrapText="1"/>
    </xf>
    <xf numFmtId="0" fontId="2" fillId="0" borderId="15" xfId="0" applyFont="1" applyBorder="1" applyAlignment="1">
      <alignment vertical="center" wrapText="1"/>
    </xf>
    <xf numFmtId="0" fontId="1" fillId="0" borderId="31" xfId="0" applyFont="1" applyBorder="1" applyAlignment="1">
      <alignment horizontal="left" vertical="center" wrapText="1"/>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1" fillId="0" borderId="10" xfId="0" applyFont="1" applyBorder="1" applyAlignment="1">
      <alignment horizontal="center" vertical="center"/>
    </xf>
    <xf numFmtId="0" fontId="2" fillId="0" borderId="41" xfId="0" applyFont="1" applyBorder="1" applyAlignment="1">
      <alignment horizontal="center" vertical="center" wrapText="1"/>
    </xf>
    <xf numFmtId="0" fontId="2" fillId="0" borderId="0" xfId="0" applyFont="1" applyAlignment="1">
      <alignment vertical="top" wrapText="1"/>
    </xf>
    <xf numFmtId="0" fontId="12" fillId="0" borderId="0" xfId="0" applyFont="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Border="1" applyAlignment="1">
      <alignment horizontal="center" vertical="top" wrapText="1"/>
    </xf>
    <xf numFmtId="0" fontId="2" fillId="0" borderId="9" xfId="0" applyFont="1" applyFill="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4" xfId="0" applyFont="1" applyBorder="1" applyAlignment="1">
      <alignment horizontal="center"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top" wrapText="1"/>
    </xf>
    <xf numFmtId="0" fontId="1" fillId="0" borderId="4" xfId="0" applyFont="1" applyBorder="1" applyAlignment="1">
      <alignment horizontal="center" vertical="center"/>
    </xf>
    <xf numFmtId="0" fontId="2" fillId="0" borderId="10" xfId="0" applyFont="1" applyBorder="1" applyAlignment="1">
      <alignment wrapText="1"/>
    </xf>
    <xf numFmtId="0" fontId="4"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workbookViewId="0">
      <selection sqref="A1:G22"/>
    </sheetView>
  </sheetViews>
  <sheetFormatPr defaultRowHeight="15" x14ac:dyDescent="0.25"/>
  <cols>
    <col min="1" max="1" width="15.7109375" customWidth="1"/>
    <col min="2" max="2" width="42.5703125" customWidth="1"/>
    <col min="3" max="3" width="26.42578125" bestFit="1" customWidth="1"/>
    <col min="4" max="4" width="22.7109375" customWidth="1"/>
    <col min="5" max="5" width="18" customWidth="1"/>
    <col min="6" max="6" width="19.7109375" customWidth="1"/>
  </cols>
  <sheetData>
    <row r="1" spans="1:6" ht="25.5" customHeight="1" thickBot="1" x14ac:dyDescent="0.3">
      <c r="A1" s="115" t="s">
        <v>113</v>
      </c>
      <c r="B1" s="116"/>
      <c r="C1" s="117"/>
      <c r="D1" s="26"/>
      <c r="E1" s="26"/>
      <c r="F1" s="26"/>
    </row>
    <row r="2" spans="1:6" ht="15.75" x14ac:dyDescent="0.25">
      <c r="A2" s="118" t="s">
        <v>114</v>
      </c>
      <c r="B2" s="119"/>
      <c r="C2" s="19" t="s">
        <v>137</v>
      </c>
      <c r="D2" s="26"/>
      <c r="E2" s="26"/>
      <c r="F2" s="26"/>
    </row>
    <row r="3" spans="1:6" ht="15.75" x14ac:dyDescent="0.25">
      <c r="A3" s="120" t="s">
        <v>115</v>
      </c>
      <c r="B3" s="121"/>
      <c r="C3" s="20" t="s">
        <v>116</v>
      </c>
      <c r="D3" s="26"/>
      <c r="E3" s="26"/>
      <c r="F3" s="26"/>
    </row>
    <row r="4" spans="1:6" ht="15.75" x14ac:dyDescent="0.25">
      <c r="A4" s="120" t="s">
        <v>117</v>
      </c>
      <c r="B4" s="121"/>
      <c r="C4" s="20" t="s">
        <v>118</v>
      </c>
      <c r="D4" s="26"/>
      <c r="E4" s="26"/>
      <c r="F4" s="26"/>
    </row>
    <row r="5" spans="1:6" ht="15.75" x14ac:dyDescent="0.25">
      <c r="A5" s="120" t="s">
        <v>119</v>
      </c>
      <c r="B5" s="121"/>
      <c r="C5" s="27" t="s">
        <v>120</v>
      </c>
      <c r="D5" s="26"/>
      <c r="E5" s="26"/>
      <c r="F5" s="26"/>
    </row>
    <row r="6" spans="1:6" ht="15.75" x14ac:dyDescent="0.25">
      <c r="A6" s="120" t="s">
        <v>121</v>
      </c>
      <c r="B6" s="121"/>
      <c r="C6" s="20">
        <v>9412992375</v>
      </c>
      <c r="D6" s="26"/>
      <c r="E6" s="26"/>
      <c r="F6" s="26"/>
    </row>
    <row r="7" spans="1:6" ht="16.5" thickBot="1" x14ac:dyDescent="0.3">
      <c r="A7" s="113" t="s">
        <v>122</v>
      </c>
      <c r="B7" s="114"/>
      <c r="C7" s="28" t="s">
        <v>243</v>
      </c>
      <c r="D7" s="26"/>
      <c r="E7" s="26"/>
      <c r="F7" s="26"/>
    </row>
    <row r="8" spans="1:6" x14ac:dyDescent="0.25">
      <c r="A8" s="26"/>
      <c r="B8" s="26"/>
      <c r="C8" s="26"/>
      <c r="D8" s="26"/>
      <c r="E8" s="26"/>
      <c r="F8" s="26"/>
    </row>
    <row r="9" spans="1:6" ht="15.75" thickBot="1" x14ac:dyDescent="0.3">
      <c r="A9" s="26"/>
      <c r="B9" s="26"/>
      <c r="C9" s="26"/>
      <c r="D9" s="26"/>
      <c r="E9" s="26"/>
      <c r="F9" s="26"/>
    </row>
    <row r="10" spans="1:6" ht="64.5" customHeight="1" thickBot="1" x14ac:dyDescent="0.3">
      <c r="A10" s="32" t="s">
        <v>97</v>
      </c>
      <c r="B10" s="33" t="s">
        <v>123</v>
      </c>
      <c r="C10" s="34" t="s">
        <v>124</v>
      </c>
      <c r="D10" s="34" t="s">
        <v>125</v>
      </c>
      <c r="E10" s="34" t="s">
        <v>126</v>
      </c>
      <c r="F10" s="35" t="s">
        <v>127</v>
      </c>
    </row>
    <row r="11" spans="1:6" ht="69" customHeight="1" thickBot="1" x14ac:dyDescent="0.3">
      <c r="A11" s="1" t="s">
        <v>128</v>
      </c>
      <c r="B11" s="56" t="s">
        <v>129</v>
      </c>
      <c r="C11" s="33">
        <v>4</v>
      </c>
      <c r="D11" s="33">
        <v>0</v>
      </c>
      <c r="E11" s="33">
        <v>4</v>
      </c>
      <c r="F11" s="35">
        <v>900</v>
      </c>
    </row>
    <row r="12" spans="1:6" ht="19.5" thickBot="1" x14ac:dyDescent="0.3">
      <c r="A12" s="55" t="s">
        <v>130</v>
      </c>
      <c r="B12" s="29" t="s">
        <v>131</v>
      </c>
      <c r="C12" s="85">
        <v>3</v>
      </c>
      <c r="D12" s="33">
        <v>1</v>
      </c>
      <c r="E12" s="33">
        <v>2</v>
      </c>
      <c r="F12" s="86">
        <v>100</v>
      </c>
    </row>
    <row r="13" spans="1:6" ht="32.25" thickBot="1" x14ac:dyDescent="0.3">
      <c r="A13" s="1" t="s">
        <v>132</v>
      </c>
      <c r="B13" s="31" t="s">
        <v>50</v>
      </c>
      <c r="C13" s="33">
        <v>13</v>
      </c>
      <c r="D13" s="33">
        <v>1</v>
      </c>
      <c r="E13" s="33">
        <v>12</v>
      </c>
      <c r="F13" s="35">
        <v>1965</v>
      </c>
    </row>
    <row r="14" spans="1:6" ht="19.5" thickBot="1" x14ac:dyDescent="0.3">
      <c r="A14" s="55" t="s">
        <v>133</v>
      </c>
      <c r="B14" s="29" t="s">
        <v>0</v>
      </c>
      <c r="C14" s="85">
        <v>17</v>
      </c>
      <c r="D14" s="33">
        <v>3</v>
      </c>
      <c r="E14" s="33">
        <v>14</v>
      </c>
      <c r="F14" s="86">
        <v>60</v>
      </c>
    </row>
    <row r="15" spans="1:6" ht="19.5" thickBot="1" x14ac:dyDescent="0.3">
      <c r="A15" s="1" t="s">
        <v>134</v>
      </c>
      <c r="B15" s="31" t="s">
        <v>135</v>
      </c>
      <c r="C15" s="33">
        <v>1</v>
      </c>
      <c r="D15" s="33">
        <v>0</v>
      </c>
      <c r="E15" s="33">
        <v>1</v>
      </c>
      <c r="F15" s="87" t="s">
        <v>152</v>
      </c>
    </row>
    <row r="16" spans="1:6" ht="32.25" thickBot="1" x14ac:dyDescent="0.3">
      <c r="A16" s="55" t="s">
        <v>136</v>
      </c>
      <c r="B16" s="29" t="s">
        <v>77</v>
      </c>
      <c r="C16" s="85">
        <v>1</v>
      </c>
      <c r="D16" s="33">
        <v>1</v>
      </c>
      <c r="E16" s="33">
        <v>0</v>
      </c>
      <c r="F16" s="88" t="s">
        <v>152</v>
      </c>
    </row>
    <row r="17" spans="1:6" ht="19.5" thickBot="1" x14ac:dyDescent="0.3">
      <c r="A17" s="1" t="s">
        <v>138</v>
      </c>
      <c r="B17" s="31" t="s">
        <v>88</v>
      </c>
      <c r="C17" s="33">
        <v>5</v>
      </c>
      <c r="D17" s="33">
        <v>1</v>
      </c>
      <c r="E17" s="33">
        <v>4</v>
      </c>
      <c r="F17" s="87" t="s">
        <v>152</v>
      </c>
    </row>
    <row r="18" spans="1:6" ht="19.5" thickBot="1" x14ac:dyDescent="0.3">
      <c r="A18" s="55" t="s">
        <v>150</v>
      </c>
      <c r="B18" s="29" t="s">
        <v>151</v>
      </c>
      <c r="C18" s="110" t="s">
        <v>149</v>
      </c>
      <c r="D18" s="111"/>
      <c r="E18" s="112"/>
      <c r="F18" s="87" t="s">
        <v>152</v>
      </c>
    </row>
    <row r="19" spans="1:6" ht="19.5" thickBot="1" x14ac:dyDescent="0.3">
      <c r="A19" s="30"/>
      <c r="B19" s="31"/>
      <c r="C19" s="107" t="s">
        <v>148</v>
      </c>
      <c r="D19" s="108"/>
      <c r="E19" s="109"/>
      <c r="F19" s="97">
        <f>SUM(F11:F17)</f>
        <v>3025</v>
      </c>
    </row>
  </sheetData>
  <mergeCells count="9">
    <mergeCell ref="C19:E19"/>
    <mergeCell ref="C18:E18"/>
    <mergeCell ref="A7:B7"/>
    <mergeCell ref="A1:C1"/>
    <mergeCell ref="A2:B2"/>
    <mergeCell ref="A3:B3"/>
    <mergeCell ref="A4:B4"/>
    <mergeCell ref="A5:B5"/>
    <mergeCell ref="A6:B6"/>
  </mergeCells>
  <hyperlinks>
    <hyperlink ref="C5" r:id="rId1" xr:uid="{00000000-0004-0000-0000-000000000000}"/>
  </hyperlinks>
  <pageMargins left="0.70866141732283472" right="0.70866141732283472" top="0.74803149606299213" bottom="0.74803149606299213" header="0.31496062992125984" footer="0.31496062992125984"/>
  <pageSetup paperSize="9" scale="85"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
  <sheetViews>
    <sheetView topLeftCell="A3" workbookViewId="0">
      <selection sqref="A1:O7"/>
    </sheetView>
  </sheetViews>
  <sheetFormatPr defaultRowHeight="15" x14ac:dyDescent="0.25"/>
  <cols>
    <col min="1" max="1" width="14.5703125" bestFit="1" customWidth="1"/>
    <col min="2" max="2" width="37.28515625" customWidth="1"/>
    <col min="3" max="3" width="15.140625" customWidth="1"/>
    <col min="4" max="4" width="11.140625" customWidth="1"/>
    <col min="6" max="6" width="13.28515625" customWidth="1"/>
    <col min="7" max="7" width="10" customWidth="1"/>
    <col min="9" max="9" width="9.28515625" customWidth="1"/>
    <col min="10" max="10" width="14.85546875" customWidth="1"/>
    <col min="11" max="11" width="17.5703125" customWidth="1"/>
    <col min="13" max="13" width="10.28515625" customWidth="1"/>
    <col min="14" max="14" width="13.140625" customWidth="1"/>
    <col min="15" max="15" width="45" style="36" customWidth="1"/>
  </cols>
  <sheetData>
    <row r="1" spans="1:18" ht="23.25" customHeight="1" thickBot="1" x14ac:dyDescent="0.3">
      <c r="A1" s="125" t="s">
        <v>191</v>
      </c>
      <c r="B1" s="126"/>
      <c r="C1" s="126"/>
      <c r="D1" s="126"/>
      <c r="E1" s="126"/>
      <c r="F1" s="126"/>
      <c r="G1" s="126"/>
      <c r="H1" s="126"/>
      <c r="I1" s="126"/>
      <c r="J1" s="126"/>
      <c r="K1" s="126"/>
      <c r="L1" s="126"/>
      <c r="M1" s="126"/>
      <c r="N1" s="126"/>
      <c r="O1" s="127"/>
    </row>
    <row r="2" spans="1:18" ht="79.5" thickBot="1" x14ac:dyDescent="0.3">
      <c r="A2" s="51" t="s">
        <v>97</v>
      </c>
      <c r="B2" s="47" t="s">
        <v>98</v>
      </c>
      <c r="C2" s="47" t="s">
        <v>3</v>
      </c>
      <c r="D2" s="47" t="s">
        <v>4</v>
      </c>
      <c r="E2" s="150" t="s">
        <v>5</v>
      </c>
      <c r="F2" s="47" t="s">
        <v>6</v>
      </c>
      <c r="G2" s="47" t="s">
        <v>7</v>
      </c>
      <c r="H2" s="47" t="s">
        <v>8</v>
      </c>
      <c r="I2" s="48" t="s">
        <v>9</v>
      </c>
      <c r="J2" s="48" t="s">
        <v>10</v>
      </c>
      <c r="K2" s="48" t="s">
        <v>146</v>
      </c>
      <c r="L2" s="48" t="s">
        <v>12</v>
      </c>
      <c r="M2" s="48" t="s">
        <v>13</v>
      </c>
      <c r="N2" s="48" t="s">
        <v>14</v>
      </c>
      <c r="O2" s="49" t="s">
        <v>15</v>
      </c>
    </row>
    <row r="3" spans="1:18" ht="141.75" x14ac:dyDescent="0.25">
      <c r="A3" s="151" t="s">
        <v>99</v>
      </c>
      <c r="B3" s="152" t="s">
        <v>100</v>
      </c>
      <c r="C3" s="2" t="s">
        <v>181</v>
      </c>
      <c r="D3" s="153" t="s">
        <v>197</v>
      </c>
      <c r="E3" s="154">
        <v>44621</v>
      </c>
      <c r="F3" s="155" t="s">
        <v>193</v>
      </c>
      <c r="G3" s="7" t="s">
        <v>198</v>
      </c>
      <c r="H3" s="2" t="s">
        <v>194</v>
      </c>
      <c r="I3" s="156" t="s">
        <v>16</v>
      </c>
      <c r="J3" s="2" t="s">
        <v>16</v>
      </c>
      <c r="K3" s="157">
        <v>750</v>
      </c>
      <c r="L3" s="156" t="s">
        <v>16</v>
      </c>
      <c r="M3" s="156" t="s">
        <v>16</v>
      </c>
      <c r="N3" s="156" t="s">
        <v>16</v>
      </c>
      <c r="O3" s="158" t="s">
        <v>248</v>
      </c>
    </row>
    <row r="4" spans="1:18" ht="78.75" x14ac:dyDescent="0.25">
      <c r="A4" s="3" t="s">
        <v>105</v>
      </c>
      <c r="B4" s="4" t="s">
        <v>101</v>
      </c>
      <c r="C4" s="7" t="s">
        <v>181</v>
      </c>
      <c r="D4" s="5" t="s">
        <v>249</v>
      </c>
      <c r="E4" s="6">
        <v>45717</v>
      </c>
      <c r="F4" s="155" t="s">
        <v>193</v>
      </c>
      <c r="G4" s="7" t="s">
        <v>198</v>
      </c>
      <c r="H4" s="7" t="s">
        <v>195</v>
      </c>
      <c r="I4" s="106" t="s">
        <v>16</v>
      </c>
      <c r="J4" s="7" t="s">
        <v>16</v>
      </c>
      <c r="K4" s="144">
        <v>100</v>
      </c>
      <c r="L4" s="106" t="s">
        <v>16</v>
      </c>
      <c r="M4" s="106" t="s">
        <v>16</v>
      </c>
      <c r="N4" s="106" t="s">
        <v>16</v>
      </c>
      <c r="O4" s="158" t="s">
        <v>250</v>
      </c>
    </row>
    <row r="5" spans="1:18" ht="173.25" x14ac:dyDescent="0.25">
      <c r="A5" s="151" t="s">
        <v>102</v>
      </c>
      <c r="B5" s="159" t="s">
        <v>103</v>
      </c>
      <c r="C5" s="5" t="s">
        <v>200</v>
      </c>
      <c r="D5" s="5" t="s">
        <v>199</v>
      </c>
      <c r="E5" s="6">
        <v>44621</v>
      </c>
      <c r="F5" s="155" t="s">
        <v>193</v>
      </c>
      <c r="G5" s="7" t="s">
        <v>198</v>
      </c>
      <c r="H5" s="7" t="s">
        <v>196</v>
      </c>
      <c r="I5" s="106" t="s">
        <v>16</v>
      </c>
      <c r="J5" s="7" t="s">
        <v>16</v>
      </c>
      <c r="K5" s="106" t="s">
        <v>16</v>
      </c>
      <c r="L5" s="106" t="s">
        <v>16</v>
      </c>
      <c r="M5" s="106" t="s">
        <v>16</v>
      </c>
      <c r="N5" s="106" t="s">
        <v>16</v>
      </c>
      <c r="O5" s="158" t="s">
        <v>264</v>
      </c>
    </row>
    <row r="6" spans="1:18" ht="79.5" thickBot="1" x14ac:dyDescent="0.3">
      <c r="A6" s="160" t="s">
        <v>33</v>
      </c>
      <c r="B6" s="22" t="s">
        <v>104</v>
      </c>
      <c r="C6" s="23" t="s">
        <v>181</v>
      </c>
      <c r="D6" s="23" t="s">
        <v>198</v>
      </c>
      <c r="E6" s="45">
        <v>45717</v>
      </c>
      <c r="F6" s="161" t="s">
        <v>193</v>
      </c>
      <c r="G6" s="23" t="s">
        <v>198</v>
      </c>
      <c r="H6" s="23" t="s">
        <v>195</v>
      </c>
      <c r="I6" s="162" t="s">
        <v>16</v>
      </c>
      <c r="J6" s="23" t="s">
        <v>16</v>
      </c>
      <c r="K6" s="163">
        <v>50</v>
      </c>
      <c r="L6" s="162" t="s">
        <v>16</v>
      </c>
      <c r="M6" s="162" t="s">
        <v>16</v>
      </c>
      <c r="N6" s="162" t="s">
        <v>16</v>
      </c>
      <c r="O6" s="164" t="s">
        <v>242</v>
      </c>
      <c r="P6" s="13"/>
      <c r="Q6" s="13"/>
      <c r="R6" s="13"/>
    </row>
    <row r="7" spans="1:18" ht="16.5" thickBot="1" x14ac:dyDescent="0.3">
      <c r="A7" s="165"/>
      <c r="B7" s="165"/>
      <c r="C7" s="147"/>
      <c r="D7" s="147"/>
      <c r="E7" s="147"/>
      <c r="F7" s="147"/>
      <c r="G7" s="147"/>
      <c r="H7" s="147"/>
      <c r="I7" s="147"/>
      <c r="J7" s="147"/>
      <c r="K7" s="90">
        <f>SUM(K3:K6)</f>
        <v>900</v>
      </c>
      <c r="L7" s="91">
        <f t="shared" ref="L7:N7" si="0">SUM(L3:L6)</f>
        <v>0</v>
      </c>
      <c r="M7" s="91">
        <f t="shared" si="0"/>
        <v>0</v>
      </c>
      <c r="N7" s="92">
        <f t="shared" si="0"/>
        <v>0</v>
      </c>
      <c r="O7" s="166"/>
      <c r="P7" s="13"/>
      <c r="Q7" s="13"/>
      <c r="R7" s="13"/>
    </row>
    <row r="11" spans="1:18" x14ac:dyDescent="0.25">
      <c r="A11" s="16"/>
      <c r="B11" s="16"/>
    </row>
    <row r="18" spans="15:15" x14ac:dyDescent="0.25">
      <c r="O18" s="89"/>
    </row>
  </sheetData>
  <mergeCells count="1">
    <mergeCell ref="A1:O1"/>
  </mergeCell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
  <sheetViews>
    <sheetView topLeftCell="A5" workbookViewId="0">
      <selection sqref="A1:O7"/>
    </sheetView>
  </sheetViews>
  <sheetFormatPr defaultRowHeight="15" x14ac:dyDescent="0.25"/>
  <cols>
    <col min="1" max="1" width="13" style="21" customWidth="1"/>
    <col min="2" max="2" width="33.140625" customWidth="1"/>
    <col min="3" max="3" width="13.140625" customWidth="1"/>
    <col min="4" max="4" width="10.28515625" customWidth="1"/>
    <col min="5" max="5" width="10.140625" customWidth="1"/>
    <col min="6" max="6" width="12.85546875" customWidth="1"/>
    <col min="7" max="7" width="12" customWidth="1"/>
    <col min="9" max="9" width="14.42578125" customWidth="1"/>
    <col min="10" max="11" width="12.5703125" customWidth="1"/>
    <col min="12" max="12" width="11.85546875" customWidth="1"/>
    <col min="13" max="13" width="10.140625" customWidth="1"/>
    <col min="14" max="14" width="13.140625" customWidth="1"/>
    <col min="15" max="15" width="54.42578125" style="52" customWidth="1"/>
    <col min="17" max="17" width="8.7109375" customWidth="1"/>
  </cols>
  <sheetData>
    <row r="1" spans="1:17" ht="21.75" customHeight="1" thickBot="1" x14ac:dyDescent="0.3">
      <c r="A1" s="125" t="s">
        <v>108</v>
      </c>
      <c r="B1" s="126"/>
      <c r="C1" s="126"/>
      <c r="D1" s="126"/>
      <c r="E1" s="126"/>
      <c r="F1" s="126"/>
      <c r="G1" s="126"/>
      <c r="H1" s="126"/>
      <c r="I1" s="126"/>
      <c r="J1" s="126"/>
      <c r="K1" s="126"/>
      <c r="L1" s="126"/>
      <c r="M1" s="126"/>
      <c r="N1" s="126"/>
      <c r="O1" s="127"/>
    </row>
    <row r="2" spans="1:17" ht="79.5" thickBot="1" x14ac:dyDescent="0.3">
      <c r="A2" s="51" t="s">
        <v>97</v>
      </c>
      <c r="B2" s="47" t="s">
        <v>98</v>
      </c>
      <c r="C2" s="47" t="s">
        <v>3</v>
      </c>
      <c r="D2" s="47" t="s">
        <v>4</v>
      </c>
      <c r="E2" s="47" t="s">
        <v>5</v>
      </c>
      <c r="F2" s="47" t="s">
        <v>6</v>
      </c>
      <c r="G2" s="47" t="s">
        <v>7</v>
      </c>
      <c r="H2" s="47" t="s">
        <v>8</v>
      </c>
      <c r="I2" s="48" t="s">
        <v>9</v>
      </c>
      <c r="J2" s="48" t="s">
        <v>10</v>
      </c>
      <c r="K2" s="48" t="s">
        <v>147</v>
      </c>
      <c r="L2" s="48" t="s">
        <v>12</v>
      </c>
      <c r="M2" s="48" t="s">
        <v>13</v>
      </c>
      <c r="N2" s="48" t="s">
        <v>14</v>
      </c>
      <c r="O2" s="49" t="s">
        <v>15</v>
      </c>
    </row>
    <row r="3" spans="1:17" ht="15.75" x14ac:dyDescent="0.25">
      <c r="A3" s="54" t="s">
        <v>106</v>
      </c>
      <c r="B3" s="131" t="s">
        <v>180</v>
      </c>
      <c r="C3" s="131"/>
      <c r="D3" s="131"/>
      <c r="E3" s="131"/>
      <c r="F3" s="131"/>
      <c r="G3" s="131"/>
      <c r="H3" s="131"/>
      <c r="I3" s="131"/>
      <c r="J3" s="131"/>
      <c r="K3" s="131"/>
      <c r="L3" s="131"/>
      <c r="M3" s="131"/>
      <c r="N3" s="131"/>
      <c r="O3" s="132"/>
    </row>
    <row r="4" spans="1:17" ht="391.5" customHeight="1" x14ac:dyDescent="0.25">
      <c r="A4" s="3" t="s">
        <v>44</v>
      </c>
      <c r="B4" s="143" t="s">
        <v>201</v>
      </c>
      <c r="C4" s="5" t="s">
        <v>204</v>
      </c>
      <c r="D4" s="5" t="s">
        <v>203</v>
      </c>
      <c r="E4" s="5" t="s">
        <v>203</v>
      </c>
      <c r="F4" s="7" t="s">
        <v>193</v>
      </c>
      <c r="G4" s="7" t="s">
        <v>16</v>
      </c>
      <c r="H4" s="5" t="s">
        <v>196</v>
      </c>
      <c r="I4" s="7" t="s">
        <v>16</v>
      </c>
      <c r="J4" s="7" t="s">
        <v>16</v>
      </c>
      <c r="K4" s="144">
        <v>50</v>
      </c>
      <c r="L4" s="7" t="s">
        <v>16</v>
      </c>
      <c r="M4" s="7" t="s">
        <v>16</v>
      </c>
      <c r="N4" s="7" t="s">
        <v>16</v>
      </c>
      <c r="O4" s="9" t="s">
        <v>251</v>
      </c>
      <c r="Q4" s="13"/>
    </row>
    <row r="5" spans="1:17" ht="236.25" x14ac:dyDescent="0.25">
      <c r="A5" s="3" t="s">
        <v>20</v>
      </c>
      <c r="B5" s="143" t="s">
        <v>43</v>
      </c>
      <c r="C5" s="5" t="s">
        <v>205</v>
      </c>
      <c r="D5" s="5" t="s">
        <v>203</v>
      </c>
      <c r="E5" s="5" t="s">
        <v>203</v>
      </c>
      <c r="F5" s="7" t="s">
        <v>193</v>
      </c>
      <c r="G5" s="7" t="s">
        <v>16</v>
      </c>
      <c r="H5" s="5" t="s">
        <v>196</v>
      </c>
      <c r="I5" s="7" t="s">
        <v>16</v>
      </c>
      <c r="J5" s="7" t="s">
        <v>16</v>
      </c>
      <c r="K5" s="144">
        <v>50</v>
      </c>
      <c r="L5" s="7" t="s">
        <v>16</v>
      </c>
      <c r="M5" s="7" t="s">
        <v>16</v>
      </c>
      <c r="N5" s="7" t="s">
        <v>16</v>
      </c>
      <c r="O5" s="9" t="s">
        <v>252</v>
      </c>
    </row>
    <row r="6" spans="1:17" ht="63.75" thickBot="1" x14ac:dyDescent="0.3">
      <c r="A6" s="145" t="s">
        <v>107</v>
      </c>
      <c r="B6" s="22" t="s">
        <v>202</v>
      </c>
      <c r="C6" s="23" t="s">
        <v>144</v>
      </c>
      <c r="D6" s="46" t="s">
        <v>144</v>
      </c>
      <c r="E6" s="45">
        <v>44621</v>
      </c>
      <c r="F6" s="23" t="s">
        <v>193</v>
      </c>
      <c r="G6" s="46" t="s">
        <v>144</v>
      </c>
      <c r="H6" s="23" t="s">
        <v>140</v>
      </c>
      <c r="I6" s="23" t="s">
        <v>16</v>
      </c>
      <c r="J6" s="23" t="s">
        <v>16</v>
      </c>
      <c r="K6" s="23" t="s">
        <v>16</v>
      </c>
      <c r="L6" s="23" t="s">
        <v>16</v>
      </c>
      <c r="M6" s="23" t="s">
        <v>16</v>
      </c>
      <c r="N6" s="23" t="s">
        <v>16</v>
      </c>
      <c r="O6" s="53" t="s">
        <v>112</v>
      </c>
    </row>
    <row r="7" spans="1:17" ht="16.5" thickBot="1" x14ac:dyDescent="0.3">
      <c r="A7" s="146"/>
      <c r="B7" s="147"/>
      <c r="C7" s="147"/>
      <c r="D7" s="147"/>
      <c r="E7" s="147"/>
      <c r="F7" s="147"/>
      <c r="G7" s="147"/>
      <c r="H7" s="147"/>
      <c r="I7" s="147"/>
      <c r="J7" s="148"/>
      <c r="K7" s="90">
        <f>SUM(K4:K6)</f>
        <v>100</v>
      </c>
      <c r="L7" s="91">
        <f t="shared" ref="L7:N7" si="0">SUM(L4:L6)</f>
        <v>0</v>
      </c>
      <c r="M7" s="91">
        <f t="shared" si="0"/>
        <v>0</v>
      </c>
      <c r="N7" s="92">
        <f t="shared" si="0"/>
        <v>0</v>
      </c>
      <c r="O7" s="149"/>
    </row>
    <row r="8" spans="1:17" ht="18.75" x14ac:dyDescent="0.3">
      <c r="A8" s="101"/>
      <c r="B8" s="100"/>
      <c r="C8" s="100"/>
      <c r="D8" s="100"/>
      <c r="E8" s="100"/>
      <c r="F8" s="100"/>
      <c r="G8" s="100"/>
      <c r="H8" s="100"/>
      <c r="I8" s="100"/>
      <c r="J8" s="100"/>
      <c r="K8" s="100"/>
      <c r="L8" s="100"/>
      <c r="M8" s="100"/>
      <c r="N8" s="100"/>
      <c r="O8" s="102"/>
    </row>
    <row r="13" spans="1:17" x14ac:dyDescent="0.25">
      <c r="M13" s="21"/>
    </row>
  </sheetData>
  <mergeCells count="2">
    <mergeCell ref="A1:O1"/>
    <mergeCell ref="B3:O3"/>
  </mergeCells>
  <pageMargins left="0.86614173228346458" right="0.70866141732283472" top="0.74803149606299213" bottom="0.74803149606299213" header="0.31496062992125984" footer="0.31496062992125984"/>
  <pageSetup paperSize="5" scale="6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opLeftCell="A14" workbookViewId="0">
      <selection sqref="A1:O18"/>
    </sheetView>
  </sheetViews>
  <sheetFormatPr defaultRowHeight="15" x14ac:dyDescent="0.25"/>
  <cols>
    <col min="1" max="1" width="9.140625" style="50"/>
    <col min="2" max="2" width="26.28515625" style="93" bestFit="1" customWidth="1"/>
    <col min="3" max="3" width="25.42578125" customWidth="1"/>
    <col min="4" max="4" width="12.5703125" bestFit="1" customWidth="1"/>
    <col min="5" max="5" width="9.85546875" customWidth="1"/>
    <col min="6" max="6" width="12.85546875" customWidth="1"/>
    <col min="7" max="7" width="11.140625" customWidth="1"/>
    <col min="8" max="8" width="11.85546875" bestFit="1" customWidth="1"/>
    <col min="9" max="9" width="14.85546875" customWidth="1"/>
    <col min="10" max="10" width="14.7109375" customWidth="1"/>
    <col min="11" max="11" width="13.140625" customWidth="1"/>
    <col min="12" max="12" width="11" customWidth="1"/>
    <col min="13" max="13" width="10.5703125" customWidth="1"/>
    <col min="14" max="14" width="13.42578125" customWidth="1"/>
    <col min="15" max="15" width="50.85546875" style="42" customWidth="1"/>
  </cols>
  <sheetData>
    <row r="1" spans="1:15" ht="21.75" customHeight="1" thickBot="1" x14ac:dyDescent="0.3">
      <c r="A1" s="125" t="s">
        <v>50</v>
      </c>
      <c r="B1" s="126"/>
      <c r="C1" s="126"/>
      <c r="D1" s="126"/>
      <c r="E1" s="126"/>
      <c r="F1" s="126"/>
      <c r="G1" s="126"/>
      <c r="H1" s="126"/>
      <c r="I1" s="126"/>
      <c r="J1" s="126"/>
      <c r="K1" s="126"/>
      <c r="L1" s="126"/>
      <c r="M1" s="126"/>
      <c r="N1" s="126"/>
      <c r="O1" s="127"/>
    </row>
    <row r="2" spans="1:15" ht="79.5" thickBot="1" x14ac:dyDescent="0.3">
      <c r="A2" s="167" t="s">
        <v>97</v>
      </c>
      <c r="B2" s="56" t="s">
        <v>98</v>
      </c>
      <c r="C2" s="168" t="s">
        <v>3</v>
      </c>
      <c r="D2" s="168" t="s">
        <v>4</v>
      </c>
      <c r="E2" s="168" t="s">
        <v>5</v>
      </c>
      <c r="F2" s="168" t="s">
        <v>6</v>
      </c>
      <c r="G2" s="168" t="s">
        <v>7</v>
      </c>
      <c r="H2" s="168" t="s">
        <v>8</v>
      </c>
      <c r="I2" s="169" t="s">
        <v>9</v>
      </c>
      <c r="J2" s="169" t="s">
        <v>10</v>
      </c>
      <c r="K2" s="169" t="s">
        <v>145</v>
      </c>
      <c r="L2" s="169" t="s">
        <v>12</v>
      </c>
      <c r="M2" s="169" t="s">
        <v>13</v>
      </c>
      <c r="N2" s="169" t="s">
        <v>14</v>
      </c>
      <c r="O2" s="170" t="s">
        <v>15</v>
      </c>
    </row>
    <row r="3" spans="1:15" ht="15.75" x14ac:dyDescent="0.25">
      <c r="A3" s="171" t="s">
        <v>51</v>
      </c>
      <c r="B3" s="172" t="s">
        <v>52</v>
      </c>
      <c r="C3" s="172"/>
      <c r="D3" s="172"/>
      <c r="E3" s="172"/>
      <c r="F3" s="172"/>
      <c r="G3" s="172"/>
      <c r="H3" s="172"/>
      <c r="I3" s="172"/>
      <c r="J3" s="172"/>
      <c r="K3" s="172"/>
      <c r="L3" s="172"/>
      <c r="M3" s="172"/>
      <c r="N3" s="172"/>
      <c r="O3" s="173"/>
    </row>
    <row r="4" spans="1:15" ht="79.5" thickBot="1" x14ac:dyDescent="0.3">
      <c r="A4" s="145" t="s">
        <v>269</v>
      </c>
      <c r="B4" s="186" t="s">
        <v>83</v>
      </c>
      <c r="C4" s="46" t="s">
        <v>181</v>
      </c>
      <c r="D4" s="187" t="s">
        <v>231</v>
      </c>
      <c r="E4" s="45">
        <v>44621</v>
      </c>
      <c r="F4" s="23" t="s">
        <v>193</v>
      </c>
      <c r="G4" s="23" t="s">
        <v>16</v>
      </c>
      <c r="H4" s="46" t="s">
        <v>194</v>
      </c>
      <c r="I4" s="23" t="s">
        <v>16</v>
      </c>
      <c r="J4" s="23" t="s">
        <v>16</v>
      </c>
      <c r="K4" s="23" t="s">
        <v>16</v>
      </c>
      <c r="L4" s="23" t="s">
        <v>16</v>
      </c>
      <c r="M4" s="23" t="s">
        <v>16</v>
      </c>
      <c r="N4" s="23" t="s">
        <v>16</v>
      </c>
      <c r="O4" s="53" t="s">
        <v>239</v>
      </c>
    </row>
    <row r="5" spans="1:15" ht="78.75" x14ac:dyDescent="0.25">
      <c r="A5" s="174" t="s">
        <v>266</v>
      </c>
      <c r="B5" s="175" t="s">
        <v>66</v>
      </c>
      <c r="C5" s="7" t="s">
        <v>143</v>
      </c>
      <c r="D5" s="5" t="s">
        <v>198</v>
      </c>
      <c r="E5" s="6">
        <v>44621</v>
      </c>
      <c r="F5" s="7" t="s">
        <v>193</v>
      </c>
      <c r="G5" s="7" t="s">
        <v>16</v>
      </c>
      <c r="H5" s="7" t="s">
        <v>194</v>
      </c>
      <c r="I5" s="7" t="s">
        <v>16</v>
      </c>
      <c r="J5" s="7" t="s">
        <v>16</v>
      </c>
      <c r="K5" s="8">
        <v>1500</v>
      </c>
      <c r="L5" s="7" t="s">
        <v>16</v>
      </c>
      <c r="M5" s="7" t="s">
        <v>16</v>
      </c>
      <c r="N5" s="7" t="s">
        <v>16</v>
      </c>
      <c r="O5" s="176" t="s">
        <v>245</v>
      </c>
    </row>
    <row r="6" spans="1:15" ht="94.5" x14ac:dyDescent="0.25">
      <c r="A6" s="174" t="s">
        <v>55</v>
      </c>
      <c r="B6" s="4" t="s">
        <v>208</v>
      </c>
      <c r="C6" s="7" t="s">
        <v>143</v>
      </c>
      <c r="D6" s="5" t="s">
        <v>216</v>
      </c>
      <c r="E6" s="6">
        <v>45717</v>
      </c>
      <c r="F6" s="7" t="s">
        <v>193</v>
      </c>
      <c r="G6" s="7" t="s">
        <v>16</v>
      </c>
      <c r="H6" s="5" t="s">
        <v>224</v>
      </c>
      <c r="I6" s="7" t="s">
        <v>16</v>
      </c>
      <c r="J6" s="7" t="s">
        <v>16</v>
      </c>
      <c r="K6" s="7" t="s">
        <v>16</v>
      </c>
      <c r="L6" s="7" t="s">
        <v>16</v>
      </c>
      <c r="M6" s="7" t="s">
        <v>16</v>
      </c>
      <c r="N6" s="7" t="s">
        <v>16</v>
      </c>
      <c r="O6" s="177" t="s">
        <v>244</v>
      </c>
    </row>
    <row r="7" spans="1:15" ht="63" x14ac:dyDescent="0.25">
      <c r="A7" s="174" t="s">
        <v>56</v>
      </c>
      <c r="B7" s="4" t="s">
        <v>67</v>
      </c>
      <c r="C7" s="5" t="s">
        <v>212</v>
      </c>
      <c r="D7" s="5" t="s">
        <v>198</v>
      </c>
      <c r="E7" s="6">
        <v>45717</v>
      </c>
      <c r="F7" s="7" t="s">
        <v>193</v>
      </c>
      <c r="G7" s="7" t="s">
        <v>16</v>
      </c>
      <c r="H7" s="5" t="s">
        <v>224</v>
      </c>
      <c r="I7" s="7" t="s">
        <v>16</v>
      </c>
      <c r="J7" s="7" t="s">
        <v>16</v>
      </c>
      <c r="K7" s="7" t="s">
        <v>16</v>
      </c>
      <c r="L7" s="7" t="s">
        <v>16</v>
      </c>
      <c r="M7" s="7" t="s">
        <v>16</v>
      </c>
      <c r="N7" s="7" t="s">
        <v>16</v>
      </c>
      <c r="O7" s="176" t="s">
        <v>68</v>
      </c>
    </row>
    <row r="8" spans="1:15" ht="78.75" x14ac:dyDescent="0.25">
      <c r="A8" s="174" t="s">
        <v>54</v>
      </c>
      <c r="B8" s="4" t="s">
        <v>206</v>
      </c>
      <c r="C8" s="5" t="s">
        <v>212</v>
      </c>
      <c r="D8" s="7" t="s">
        <v>198</v>
      </c>
      <c r="E8" s="6">
        <v>46082</v>
      </c>
      <c r="F8" s="7" t="s">
        <v>193</v>
      </c>
      <c r="G8" s="7" t="s">
        <v>16</v>
      </c>
      <c r="H8" s="5" t="s">
        <v>223</v>
      </c>
      <c r="I8" s="7" t="s">
        <v>16</v>
      </c>
      <c r="J8" s="7" t="s">
        <v>16</v>
      </c>
      <c r="K8" s="144">
        <v>120</v>
      </c>
      <c r="L8" s="7" t="s">
        <v>16</v>
      </c>
      <c r="M8" s="7" t="s">
        <v>16</v>
      </c>
      <c r="N8" s="7" t="s">
        <v>16</v>
      </c>
      <c r="O8" s="176" t="s">
        <v>69</v>
      </c>
    </row>
    <row r="9" spans="1:15" ht="47.25" x14ac:dyDescent="0.25">
      <c r="A9" s="174" t="s">
        <v>53</v>
      </c>
      <c r="B9" s="175" t="s">
        <v>70</v>
      </c>
      <c r="C9" s="5" t="s">
        <v>213</v>
      </c>
      <c r="D9" s="5" t="s">
        <v>217</v>
      </c>
      <c r="E9" s="6">
        <v>44621</v>
      </c>
      <c r="F9" s="7" t="s">
        <v>193</v>
      </c>
      <c r="G9" s="7" t="s">
        <v>16</v>
      </c>
      <c r="H9" s="7" t="s">
        <v>194</v>
      </c>
      <c r="I9" s="7" t="s">
        <v>16</v>
      </c>
      <c r="J9" s="7" t="s">
        <v>16</v>
      </c>
      <c r="K9" s="144">
        <v>300</v>
      </c>
      <c r="L9" s="7" t="s">
        <v>16</v>
      </c>
      <c r="M9" s="7" t="s">
        <v>16</v>
      </c>
      <c r="N9" s="7" t="s">
        <v>16</v>
      </c>
      <c r="O9" s="177" t="s">
        <v>267</v>
      </c>
    </row>
    <row r="10" spans="1:15" ht="47.25" x14ac:dyDescent="0.25">
      <c r="A10" s="174" t="s">
        <v>57</v>
      </c>
      <c r="B10" s="175" t="s">
        <v>71</v>
      </c>
      <c r="C10" s="7" t="s">
        <v>143</v>
      </c>
      <c r="D10" s="7" t="s">
        <v>198</v>
      </c>
      <c r="E10" s="6">
        <v>45717</v>
      </c>
      <c r="F10" s="7" t="s">
        <v>193</v>
      </c>
      <c r="G10" s="7" t="s">
        <v>16</v>
      </c>
      <c r="H10" s="7" t="s">
        <v>220</v>
      </c>
      <c r="I10" s="7" t="s">
        <v>16</v>
      </c>
      <c r="J10" s="7" t="s">
        <v>16</v>
      </c>
      <c r="K10" s="7" t="s">
        <v>16</v>
      </c>
      <c r="L10" s="7" t="s">
        <v>16</v>
      </c>
      <c r="M10" s="7" t="s">
        <v>16</v>
      </c>
      <c r="N10" s="7" t="s">
        <v>16</v>
      </c>
      <c r="O10" s="177" t="s">
        <v>209</v>
      </c>
    </row>
    <row r="11" spans="1:15" ht="15.75" x14ac:dyDescent="0.25">
      <c r="A11" s="10" t="s">
        <v>58</v>
      </c>
      <c r="B11" s="178" t="s">
        <v>59</v>
      </c>
      <c r="C11" s="178"/>
      <c r="D11" s="178"/>
      <c r="E11" s="178"/>
      <c r="F11" s="178"/>
      <c r="G11" s="178"/>
      <c r="H11" s="178"/>
      <c r="I11" s="178"/>
      <c r="J11" s="178"/>
      <c r="K11" s="178"/>
      <c r="L11" s="178"/>
      <c r="M11" s="178"/>
      <c r="N11" s="178"/>
      <c r="O11" s="179"/>
    </row>
    <row r="12" spans="1:15" ht="45" customHeight="1" x14ac:dyDescent="0.25">
      <c r="A12" s="3" t="s">
        <v>65</v>
      </c>
      <c r="B12" s="4" t="s">
        <v>72</v>
      </c>
      <c r="C12" s="5" t="s">
        <v>214</v>
      </c>
      <c r="D12" s="5" t="s">
        <v>218</v>
      </c>
      <c r="E12" s="6"/>
      <c r="F12" s="7" t="s">
        <v>193</v>
      </c>
      <c r="G12" s="7" t="s">
        <v>16</v>
      </c>
      <c r="H12" s="7" t="s">
        <v>221</v>
      </c>
      <c r="I12" s="7" t="s">
        <v>16</v>
      </c>
      <c r="J12" s="5" t="s">
        <v>16</v>
      </c>
      <c r="K12" s="5" t="s">
        <v>16</v>
      </c>
      <c r="L12" s="7" t="s">
        <v>16</v>
      </c>
      <c r="M12" s="7" t="s">
        <v>16</v>
      </c>
      <c r="N12" s="7" t="s">
        <v>16</v>
      </c>
      <c r="O12" s="9" t="s">
        <v>73</v>
      </c>
    </row>
    <row r="13" spans="1:15" ht="126" x14ac:dyDescent="0.25">
      <c r="A13" s="3" t="s">
        <v>63</v>
      </c>
      <c r="B13" s="4" t="s">
        <v>74</v>
      </c>
      <c r="C13" s="7" t="s">
        <v>143</v>
      </c>
      <c r="D13" s="5" t="s">
        <v>219</v>
      </c>
      <c r="E13" s="6">
        <v>44621</v>
      </c>
      <c r="F13" s="7" t="s">
        <v>193</v>
      </c>
      <c r="G13" s="7" t="s">
        <v>16</v>
      </c>
      <c r="H13" s="7" t="s">
        <v>194</v>
      </c>
      <c r="I13" s="7" t="s">
        <v>16</v>
      </c>
      <c r="J13" s="5" t="s">
        <v>16</v>
      </c>
      <c r="K13" s="144">
        <v>45</v>
      </c>
      <c r="L13" s="7" t="s">
        <v>16</v>
      </c>
      <c r="M13" s="7" t="s">
        <v>16</v>
      </c>
      <c r="N13" s="7" t="s">
        <v>16</v>
      </c>
      <c r="O13" s="176" t="s">
        <v>210</v>
      </c>
    </row>
    <row r="14" spans="1:15" ht="204.75" x14ac:dyDescent="0.25">
      <c r="A14" s="3" t="s">
        <v>61</v>
      </c>
      <c r="B14" s="4" t="s">
        <v>62</v>
      </c>
      <c r="C14" s="5" t="s">
        <v>215</v>
      </c>
      <c r="D14" s="5" t="s">
        <v>199</v>
      </c>
      <c r="E14" s="6">
        <v>45717</v>
      </c>
      <c r="F14" s="7" t="s">
        <v>193</v>
      </c>
      <c r="G14" s="7" t="s">
        <v>16</v>
      </c>
      <c r="H14" s="5" t="s">
        <v>222</v>
      </c>
      <c r="I14" s="7" t="s">
        <v>16</v>
      </c>
      <c r="J14" s="5" t="s">
        <v>16</v>
      </c>
      <c r="K14" s="5" t="s">
        <v>16</v>
      </c>
      <c r="L14" s="7" t="s">
        <v>16</v>
      </c>
      <c r="M14" s="7" t="s">
        <v>16</v>
      </c>
      <c r="N14" s="7" t="s">
        <v>16</v>
      </c>
      <c r="O14" s="176" t="s">
        <v>263</v>
      </c>
    </row>
    <row r="15" spans="1:15" ht="78.75" x14ac:dyDescent="0.25">
      <c r="A15" s="69" t="s">
        <v>60</v>
      </c>
      <c r="B15" s="4" t="s">
        <v>207</v>
      </c>
      <c r="C15" s="5" t="s">
        <v>215</v>
      </c>
      <c r="D15" s="5" t="s">
        <v>199</v>
      </c>
      <c r="E15" s="6">
        <v>45717</v>
      </c>
      <c r="F15" s="7" t="s">
        <v>193</v>
      </c>
      <c r="G15" s="7" t="s">
        <v>16</v>
      </c>
      <c r="H15" s="5" t="s">
        <v>222</v>
      </c>
      <c r="I15" s="7" t="s">
        <v>16</v>
      </c>
      <c r="J15" s="5" t="s">
        <v>16</v>
      </c>
      <c r="K15" s="5" t="s">
        <v>16</v>
      </c>
      <c r="L15" s="7" t="s">
        <v>16</v>
      </c>
      <c r="M15" s="7" t="s">
        <v>16</v>
      </c>
      <c r="N15" s="7" t="s">
        <v>16</v>
      </c>
      <c r="O15" s="176" t="s">
        <v>246</v>
      </c>
    </row>
    <row r="16" spans="1:15" ht="63" x14ac:dyDescent="0.25">
      <c r="A16" s="3" t="s">
        <v>60</v>
      </c>
      <c r="B16" s="4" t="s">
        <v>75</v>
      </c>
      <c r="C16" s="5" t="s">
        <v>212</v>
      </c>
      <c r="D16" s="5" t="s">
        <v>199</v>
      </c>
      <c r="E16" s="6">
        <v>45717</v>
      </c>
      <c r="F16" s="7" t="s">
        <v>193</v>
      </c>
      <c r="G16" s="7" t="s">
        <v>16</v>
      </c>
      <c r="H16" s="7" t="s">
        <v>196</v>
      </c>
      <c r="I16" s="7" t="s">
        <v>16</v>
      </c>
      <c r="J16" s="5" t="s">
        <v>16</v>
      </c>
      <c r="K16" s="5" t="s">
        <v>16</v>
      </c>
      <c r="L16" s="7" t="s">
        <v>16</v>
      </c>
      <c r="M16" s="7" t="s">
        <v>16</v>
      </c>
      <c r="N16" s="7" t="s">
        <v>16</v>
      </c>
      <c r="O16" s="176" t="s">
        <v>236</v>
      </c>
    </row>
    <row r="17" spans="1:15" ht="111" thickBot="1" x14ac:dyDescent="0.3">
      <c r="A17" s="44" t="s">
        <v>64</v>
      </c>
      <c r="B17" s="180" t="s">
        <v>76</v>
      </c>
      <c r="C17" s="23" t="s">
        <v>144</v>
      </c>
      <c r="D17" s="46" t="s">
        <v>144</v>
      </c>
      <c r="E17" s="45">
        <v>44621</v>
      </c>
      <c r="F17" s="23" t="s">
        <v>193</v>
      </c>
      <c r="G17" s="23" t="s">
        <v>16</v>
      </c>
      <c r="H17" s="23" t="s">
        <v>194</v>
      </c>
      <c r="I17" s="23" t="s">
        <v>16</v>
      </c>
      <c r="J17" s="46" t="s">
        <v>16</v>
      </c>
      <c r="K17" s="46" t="s">
        <v>16</v>
      </c>
      <c r="L17" s="23" t="s">
        <v>16</v>
      </c>
      <c r="M17" s="23" t="s">
        <v>16</v>
      </c>
      <c r="N17" s="23" t="s">
        <v>16</v>
      </c>
      <c r="O17" s="181" t="s">
        <v>211</v>
      </c>
    </row>
    <row r="18" spans="1:15" ht="16.5" thickBot="1" x14ac:dyDescent="0.3">
      <c r="A18" s="182"/>
      <c r="B18" s="183"/>
      <c r="C18" s="147"/>
      <c r="D18" s="147"/>
      <c r="E18" s="147"/>
      <c r="F18" s="147"/>
      <c r="G18" s="147"/>
      <c r="H18" s="147"/>
      <c r="I18" s="147"/>
      <c r="J18" s="147"/>
      <c r="K18" s="90">
        <f>SUM(K12:K17,K5:K10)</f>
        <v>1965</v>
      </c>
      <c r="L18" s="91">
        <f t="shared" ref="L18:N18" si="0">SUM(L12:L17,L5:L10)</f>
        <v>0</v>
      </c>
      <c r="M18" s="91">
        <f t="shared" si="0"/>
        <v>0</v>
      </c>
      <c r="N18" s="92">
        <f t="shared" si="0"/>
        <v>0</v>
      </c>
      <c r="O18" s="184"/>
    </row>
    <row r="19" spans="1:15" ht="18.75" x14ac:dyDescent="0.3">
      <c r="A19" s="103"/>
      <c r="B19" s="104"/>
      <c r="C19" s="100"/>
      <c r="D19" s="100"/>
      <c r="E19" s="100"/>
      <c r="F19" s="100"/>
      <c r="G19" s="100"/>
      <c r="H19" s="100"/>
      <c r="I19" s="100"/>
      <c r="J19" s="100"/>
      <c r="K19" s="100"/>
      <c r="L19" s="100"/>
      <c r="M19" s="100"/>
      <c r="N19" s="100"/>
      <c r="O19" s="105"/>
    </row>
  </sheetData>
  <mergeCells count="3">
    <mergeCell ref="A1:O1"/>
    <mergeCell ref="B3:O3"/>
    <mergeCell ref="B11:O11"/>
  </mergeCells>
  <pageMargins left="0.86614173228346458" right="0.70866141732283472" top="0.74803149606299213" bottom="0.74803149606299213" header="0.31496062992125984" footer="0.31496062992125984"/>
  <pageSetup paperSize="5" scale="63" orientation="landscape" horizontalDpi="300" verticalDpi="300" r:id="rId1"/>
  <rowBreaks count="1" manualBreakCount="1">
    <brk id="1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1"/>
  <sheetViews>
    <sheetView zoomScaleNormal="100" workbookViewId="0">
      <selection sqref="A1:O21"/>
    </sheetView>
  </sheetViews>
  <sheetFormatPr defaultRowHeight="15" x14ac:dyDescent="0.25"/>
  <cols>
    <col min="1" max="1" width="12.5703125" style="50" customWidth="1"/>
    <col min="2" max="2" width="38" style="50" customWidth="1"/>
    <col min="3" max="3" width="14" customWidth="1"/>
    <col min="6" max="6" width="10.7109375" customWidth="1"/>
    <col min="9" max="9" width="12.42578125" customWidth="1"/>
    <col min="10" max="10" width="12" customWidth="1"/>
    <col min="11" max="11" width="11.85546875" customWidth="1"/>
    <col min="13" max="13" width="11" customWidth="1"/>
    <col min="14" max="14" width="12" customWidth="1"/>
    <col min="15" max="15" width="58.140625" style="61" customWidth="1"/>
  </cols>
  <sheetData>
    <row r="1" spans="1:15" ht="21.75" customHeight="1" thickBot="1" x14ac:dyDescent="0.3">
      <c r="A1" s="125" t="s">
        <v>0</v>
      </c>
      <c r="B1" s="126"/>
      <c r="C1" s="126"/>
      <c r="D1" s="126"/>
      <c r="E1" s="126"/>
      <c r="F1" s="126"/>
      <c r="G1" s="126"/>
      <c r="H1" s="126"/>
      <c r="I1" s="126"/>
      <c r="J1" s="126"/>
      <c r="K1" s="126"/>
      <c r="L1" s="126"/>
      <c r="M1" s="126"/>
      <c r="N1" s="126"/>
      <c r="O1" s="127"/>
    </row>
    <row r="2" spans="1:15" ht="95.25" thickBot="1" x14ac:dyDescent="0.3">
      <c r="A2" s="51" t="s">
        <v>97</v>
      </c>
      <c r="B2" s="47" t="s">
        <v>98</v>
      </c>
      <c r="C2" s="47" t="s">
        <v>3</v>
      </c>
      <c r="D2" s="47" t="s">
        <v>4</v>
      </c>
      <c r="E2" s="47" t="s">
        <v>5</v>
      </c>
      <c r="F2" s="47" t="s">
        <v>6</v>
      </c>
      <c r="G2" s="47" t="s">
        <v>7</v>
      </c>
      <c r="H2" s="47" t="s">
        <v>8</v>
      </c>
      <c r="I2" s="48" t="s">
        <v>9</v>
      </c>
      <c r="J2" s="48" t="s">
        <v>10</v>
      </c>
      <c r="K2" s="48" t="s">
        <v>146</v>
      </c>
      <c r="L2" s="48" t="s">
        <v>12</v>
      </c>
      <c r="M2" s="48" t="s">
        <v>13</v>
      </c>
      <c r="N2" s="48" t="s">
        <v>14</v>
      </c>
      <c r="O2" s="49" t="s">
        <v>15</v>
      </c>
    </row>
    <row r="3" spans="1:15" ht="15.75" x14ac:dyDescent="0.25">
      <c r="A3" s="54" t="s">
        <v>1</v>
      </c>
      <c r="B3" s="128" t="s">
        <v>2</v>
      </c>
      <c r="C3" s="129"/>
      <c r="D3" s="129"/>
      <c r="E3" s="129"/>
      <c r="F3" s="129"/>
      <c r="G3" s="129"/>
      <c r="H3" s="129"/>
      <c r="I3" s="129"/>
      <c r="J3" s="129"/>
      <c r="K3" s="129"/>
      <c r="L3" s="129"/>
      <c r="M3" s="129"/>
      <c r="N3" s="129"/>
      <c r="O3" s="130"/>
    </row>
    <row r="4" spans="1:15" ht="31.5" x14ac:dyDescent="0.25">
      <c r="A4" s="3" t="s">
        <v>19</v>
      </c>
      <c r="B4" s="24" t="s">
        <v>34</v>
      </c>
      <c r="C4" s="5" t="s">
        <v>265</v>
      </c>
      <c r="D4" s="5" t="s">
        <v>199</v>
      </c>
      <c r="E4" s="6" t="s">
        <v>141</v>
      </c>
      <c r="F4" s="7" t="s">
        <v>193</v>
      </c>
      <c r="G4" s="7" t="s">
        <v>16</v>
      </c>
      <c r="H4" s="7" t="s">
        <v>194</v>
      </c>
      <c r="I4" s="7" t="s">
        <v>16</v>
      </c>
      <c r="J4" s="7" t="s">
        <v>16</v>
      </c>
      <c r="K4" s="7" t="s">
        <v>16</v>
      </c>
      <c r="L4" s="7" t="s">
        <v>16</v>
      </c>
      <c r="M4" s="7" t="s">
        <v>16</v>
      </c>
      <c r="N4" s="7" t="s">
        <v>16</v>
      </c>
      <c r="O4" s="9" t="s">
        <v>237</v>
      </c>
    </row>
    <row r="5" spans="1:15" ht="299.25" x14ac:dyDescent="0.25">
      <c r="A5" s="3" t="s">
        <v>19</v>
      </c>
      <c r="B5" s="4" t="s">
        <v>17</v>
      </c>
      <c r="C5" s="5" t="s">
        <v>139</v>
      </c>
      <c r="D5" s="5" t="s">
        <v>199</v>
      </c>
      <c r="E5" s="6">
        <v>44621</v>
      </c>
      <c r="F5" s="7" t="s">
        <v>193</v>
      </c>
      <c r="G5" s="7" t="s">
        <v>16</v>
      </c>
      <c r="H5" s="7" t="s">
        <v>194</v>
      </c>
      <c r="I5" s="7" t="s">
        <v>16</v>
      </c>
      <c r="J5" s="7" t="s">
        <v>16</v>
      </c>
      <c r="K5" s="8">
        <v>60</v>
      </c>
      <c r="L5" s="7" t="s">
        <v>16</v>
      </c>
      <c r="M5" s="7" t="s">
        <v>16</v>
      </c>
      <c r="N5" s="7" t="s">
        <v>16</v>
      </c>
      <c r="O5" s="9" t="s">
        <v>255</v>
      </c>
    </row>
    <row r="6" spans="1:15" ht="94.5" x14ac:dyDescent="0.25">
      <c r="A6" s="3" t="s">
        <v>19</v>
      </c>
      <c r="B6" s="4" t="s">
        <v>35</v>
      </c>
      <c r="C6" s="5" t="s">
        <v>144</v>
      </c>
      <c r="D6" s="5" t="s">
        <v>198</v>
      </c>
      <c r="E6" s="6">
        <v>44621</v>
      </c>
      <c r="F6" s="7" t="s">
        <v>193</v>
      </c>
      <c r="G6" s="7" t="s">
        <v>16</v>
      </c>
      <c r="H6" s="7" t="s">
        <v>194</v>
      </c>
      <c r="I6" s="7" t="s">
        <v>16</v>
      </c>
      <c r="J6" s="7" t="s">
        <v>16</v>
      </c>
      <c r="K6" s="7" t="s">
        <v>16</v>
      </c>
      <c r="L6" s="7" t="s">
        <v>16</v>
      </c>
      <c r="M6" s="7" t="s">
        <v>16</v>
      </c>
      <c r="N6" s="7" t="s">
        <v>16</v>
      </c>
      <c r="O6" s="9" t="s">
        <v>256</v>
      </c>
    </row>
    <row r="7" spans="1:15" ht="31.5" x14ac:dyDescent="0.25">
      <c r="A7" s="10" t="s">
        <v>21</v>
      </c>
      <c r="B7" s="4" t="s">
        <v>36</v>
      </c>
      <c r="C7" s="5" t="s">
        <v>229</v>
      </c>
      <c r="D7" s="7" t="s">
        <v>198</v>
      </c>
      <c r="E7" s="6">
        <v>44621</v>
      </c>
      <c r="F7" s="7" t="s">
        <v>193</v>
      </c>
      <c r="G7" s="7" t="s">
        <v>16</v>
      </c>
      <c r="H7" s="7" t="s">
        <v>196</v>
      </c>
      <c r="I7" s="7" t="s">
        <v>16</v>
      </c>
      <c r="J7" s="7" t="s">
        <v>16</v>
      </c>
      <c r="K7" s="7" t="s">
        <v>16</v>
      </c>
      <c r="L7" s="7" t="s">
        <v>16</v>
      </c>
      <c r="M7" s="7" t="s">
        <v>16</v>
      </c>
      <c r="N7" s="7" t="s">
        <v>16</v>
      </c>
      <c r="O7" s="11" t="s">
        <v>37</v>
      </c>
    </row>
    <row r="8" spans="1:15" ht="78.75" x14ac:dyDescent="0.25">
      <c r="A8" s="10" t="s">
        <v>22</v>
      </c>
      <c r="B8" s="24" t="s">
        <v>38</v>
      </c>
      <c r="C8" s="5" t="s">
        <v>227</v>
      </c>
      <c r="D8" s="7" t="s">
        <v>198</v>
      </c>
      <c r="E8" s="6">
        <v>45717</v>
      </c>
      <c r="F8" s="7" t="s">
        <v>193</v>
      </c>
      <c r="G8" s="7" t="s">
        <v>16</v>
      </c>
      <c r="H8" s="7" t="s">
        <v>196</v>
      </c>
      <c r="I8" s="7" t="s">
        <v>16</v>
      </c>
      <c r="J8" s="7" t="s">
        <v>16</v>
      </c>
      <c r="K8" s="7" t="s">
        <v>16</v>
      </c>
      <c r="L8" s="7" t="s">
        <v>16</v>
      </c>
      <c r="M8" s="7" t="s">
        <v>16</v>
      </c>
      <c r="N8" s="7" t="s">
        <v>16</v>
      </c>
      <c r="O8" s="11" t="s">
        <v>153</v>
      </c>
    </row>
    <row r="9" spans="1:15" ht="110.25" x14ac:dyDescent="0.25">
      <c r="A9" s="10" t="s">
        <v>23</v>
      </c>
      <c r="B9" s="4" t="s">
        <v>155</v>
      </c>
      <c r="C9" s="7" t="s">
        <v>139</v>
      </c>
      <c r="D9" s="7" t="s">
        <v>198</v>
      </c>
      <c r="E9" s="6">
        <v>44621</v>
      </c>
      <c r="F9" s="7" t="s">
        <v>193</v>
      </c>
      <c r="G9" s="7" t="s">
        <v>16</v>
      </c>
      <c r="H9" s="7" t="s">
        <v>194</v>
      </c>
      <c r="I9" s="7" t="s">
        <v>16</v>
      </c>
      <c r="J9" s="7" t="s">
        <v>16</v>
      </c>
      <c r="K9" s="7" t="s">
        <v>16</v>
      </c>
      <c r="L9" s="7" t="s">
        <v>16</v>
      </c>
      <c r="M9" s="7" t="s">
        <v>16</v>
      </c>
      <c r="N9" s="7" t="s">
        <v>16</v>
      </c>
      <c r="O9" s="11" t="s">
        <v>40</v>
      </c>
    </row>
    <row r="10" spans="1:15" ht="47.25" x14ac:dyDescent="0.25">
      <c r="A10" s="10" t="s">
        <v>24</v>
      </c>
      <c r="B10" s="4" t="s">
        <v>39</v>
      </c>
      <c r="C10" s="7" t="s">
        <v>139</v>
      </c>
      <c r="D10" s="7" t="s">
        <v>198</v>
      </c>
      <c r="E10" s="6">
        <v>45717</v>
      </c>
      <c r="F10" s="7" t="s">
        <v>193</v>
      </c>
      <c r="G10" s="7" t="s">
        <v>16</v>
      </c>
      <c r="H10" s="7" t="s">
        <v>194</v>
      </c>
      <c r="I10" s="7" t="s">
        <v>16</v>
      </c>
      <c r="J10" s="7" t="s">
        <v>16</v>
      </c>
      <c r="K10" s="7" t="s">
        <v>16</v>
      </c>
      <c r="L10" s="7" t="s">
        <v>16</v>
      </c>
      <c r="M10" s="7" t="s">
        <v>16</v>
      </c>
      <c r="N10" s="7" t="s">
        <v>16</v>
      </c>
      <c r="O10" s="11" t="s">
        <v>154</v>
      </c>
    </row>
    <row r="11" spans="1:15" ht="110.25" x14ac:dyDescent="0.25">
      <c r="A11" s="10" t="s">
        <v>25</v>
      </c>
      <c r="B11" s="4" t="s">
        <v>156</v>
      </c>
      <c r="C11" s="5" t="s">
        <v>139</v>
      </c>
      <c r="D11" s="7" t="s">
        <v>198</v>
      </c>
      <c r="E11" s="6">
        <v>44621</v>
      </c>
      <c r="F11" s="7" t="s">
        <v>193</v>
      </c>
      <c r="G11" s="7" t="s">
        <v>16</v>
      </c>
      <c r="H11" s="7" t="s">
        <v>194</v>
      </c>
      <c r="I11" s="7" t="s">
        <v>16</v>
      </c>
      <c r="J11" s="7" t="s">
        <v>16</v>
      </c>
      <c r="K11" s="7" t="s">
        <v>16</v>
      </c>
      <c r="L11" s="7" t="s">
        <v>16</v>
      </c>
      <c r="M11" s="7" t="s">
        <v>16</v>
      </c>
      <c r="N11" s="7" t="s">
        <v>16</v>
      </c>
      <c r="O11" s="9" t="s">
        <v>238</v>
      </c>
    </row>
    <row r="12" spans="1:15" ht="110.25" x14ac:dyDescent="0.25">
      <c r="A12" s="10" t="s">
        <v>26</v>
      </c>
      <c r="B12" s="4" t="s">
        <v>41</v>
      </c>
      <c r="C12" s="7" t="s">
        <v>139</v>
      </c>
      <c r="D12" s="7" t="s">
        <v>198</v>
      </c>
      <c r="E12" s="6">
        <v>47543</v>
      </c>
      <c r="F12" s="7" t="s">
        <v>193</v>
      </c>
      <c r="G12" s="7" t="s">
        <v>16</v>
      </c>
      <c r="H12" s="7" t="s">
        <v>196</v>
      </c>
      <c r="I12" s="7" t="s">
        <v>16</v>
      </c>
      <c r="J12" s="7" t="s">
        <v>16</v>
      </c>
      <c r="K12" s="7" t="s">
        <v>16</v>
      </c>
      <c r="L12" s="7" t="s">
        <v>16</v>
      </c>
      <c r="M12" s="7" t="s">
        <v>16</v>
      </c>
      <c r="N12" s="7" t="s">
        <v>16</v>
      </c>
      <c r="O12" s="11" t="s">
        <v>257</v>
      </c>
    </row>
    <row r="13" spans="1:15" ht="31.5" x14ac:dyDescent="0.25">
      <c r="A13" s="10" t="s">
        <v>27</v>
      </c>
      <c r="B13" s="24" t="s">
        <v>225</v>
      </c>
      <c r="C13" s="7" t="s">
        <v>139</v>
      </c>
      <c r="D13" s="7" t="s">
        <v>198</v>
      </c>
      <c r="E13" s="6">
        <v>46082</v>
      </c>
      <c r="F13" s="7" t="s">
        <v>193</v>
      </c>
      <c r="G13" s="7" t="s">
        <v>16</v>
      </c>
      <c r="H13" s="7" t="s">
        <v>196</v>
      </c>
      <c r="I13" s="7" t="s">
        <v>16</v>
      </c>
      <c r="J13" s="7" t="s">
        <v>16</v>
      </c>
      <c r="K13" s="7" t="s">
        <v>16</v>
      </c>
      <c r="L13" s="7" t="s">
        <v>16</v>
      </c>
      <c r="M13" s="7" t="s">
        <v>16</v>
      </c>
      <c r="N13" s="7" t="s">
        <v>16</v>
      </c>
      <c r="O13" s="9" t="s">
        <v>42</v>
      </c>
    </row>
    <row r="14" spans="1:15" ht="110.25" x14ac:dyDescent="0.25">
      <c r="A14" s="10" t="s">
        <v>28</v>
      </c>
      <c r="B14" s="24" t="s">
        <v>253</v>
      </c>
      <c r="C14" s="7" t="s">
        <v>139</v>
      </c>
      <c r="D14" s="7" t="s">
        <v>198</v>
      </c>
      <c r="E14" s="6">
        <v>45717</v>
      </c>
      <c r="F14" s="7" t="s">
        <v>193</v>
      </c>
      <c r="G14" s="7" t="s">
        <v>16</v>
      </c>
      <c r="H14" s="7" t="s">
        <v>196</v>
      </c>
      <c r="I14" s="7" t="s">
        <v>16</v>
      </c>
      <c r="J14" s="7" t="s">
        <v>16</v>
      </c>
      <c r="K14" s="7" t="s">
        <v>16</v>
      </c>
      <c r="L14" s="7" t="s">
        <v>16</v>
      </c>
      <c r="M14" s="7" t="s">
        <v>16</v>
      </c>
      <c r="N14" s="7" t="s">
        <v>16</v>
      </c>
      <c r="O14" s="9" t="s">
        <v>258</v>
      </c>
    </row>
    <row r="15" spans="1:15" ht="63" x14ac:dyDescent="0.25">
      <c r="A15" s="10" t="s">
        <v>44</v>
      </c>
      <c r="B15" s="4" t="s">
        <v>201</v>
      </c>
      <c r="C15" s="5" t="s">
        <v>228</v>
      </c>
      <c r="D15" s="5" t="s">
        <v>199</v>
      </c>
      <c r="E15" s="6">
        <v>44621</v>
      </c>
      <c r="F15" s="7" t="s">
        <v>193</v>
      </c>
      <c r="G15" s="7" t="s">
        <v>16</v>
      </c>
      <c r="H15" s="7" t="s">
        <v>196</v>
      </c>
      <c r="I15" s="7" t="s">
        <v>16</v>
      </c>
      <c r="J15" s="7" t="s">
        <v>16</v>
      </c>
      <c r="K15" s="7" t="s">
        <v>16</v>
      </c>
      <c r="L15" s="7" t="s">
        <v>16</v>
      </c>
      <c r="M15" s="7" t="s">
        <v>16</v>
      </c>
      <c r="N15" s="7" t="s">
        <v>16</v>
      </c>
      <c r="O15" s="9" t="s">
        <v>254</v>
      </c>
    </row>
    <row r="16" spans="1:15" ht="173.25" x14ac:dyDescent="0.25">
      <c r="A16" s="10" t="s">
        <v>20</v>
      </c>
      <c r="B16" s="24" t="s">
        <v>43</v>
      </c>
      <c r="C16" s="5" t="s">
        <v>142</v>
      </c>
      <c r="D16" s="5" t="s">
        <v>199</v>
      </c>
      <c r="E16" s="6">
        <v>44621</v>
      </c>
      <c r="F16" s="7" t="s">
        <v>193</v>
      </c>
      <c r="G16" s="7" t="s">
        <v>16</v>
      </c>
      <c r="H16" s="7" t="s">
        <v>196</v>
      </c>
      <c r="I16" s="7" t="s">
        <v>16</v>
      </c>
      <c r="J16" s="7" t="s">
        <v>16</v>
      </c>
      <c r="K16" s="7" t="s">
        <v>16</v>
      </c>
      <c r="L16" s="7" t="s">
        <v>16</v>
      </c>
      <c r="M16" s="7" t="s">
        <v>16</v>
      </c>
      <c r="N16" s="7" t="s">
        <v>16</v>
      </c>
      <c r="O16" s="9" t="s">
        <v>260</v>
      </c>
    </row>
    <row r="17" spans="1:15" ht="47.25" x14ac:dyDescent="0.25">
      <c r="A17" s="10" t="s">
        <v>29</v>
      </c>
      <c r="B17" s="24" t="s">
        <v>45</v>
      </c>
      <c r="C17" s="5" t="s">
        <v>139</v>
      </c>
      <c r="D17" s="5" t="s">
        <v>199</v>
      </c>
      <c r="E17" s="6">
        <v>44621</v>
      </c>
      <c r="F17" s="7" t="s">
        <v>193</v>
      </c>
      <c r="G17" s="7" t="s">
        <v>16</v>
      </c>
      <c r="H17" s="7" t="s">
        <v>194</v>
      </c>
      <c r="I17" s="7" t="s">
        <v>16</v>
      </c>
      <c r="J17" s="7" t="s">
        <v>16</v>
      </c>
      <c r="K17" s="7" t="s">
        <v>16</v>
      </c>
      <c r="L17" s="7" t="s">
        <v>16</v>
      </c>
      <c r="M17" s="7" t="s">
        <v>16</v>
      </c>
      <c r="N17" s="7" t="s">
        <v>16</v>
      </c>
      <c r="O17" s="9" t="s">
        <v>259</v>
      </c>
    </row>
    <row r="18" spans="1:15" ht="252" x14ac:dyDescent="0.25">
      <c r="A18" s="10" t="s">
        <v>30</v>
      </c>
      <c r="B18" s="57" t="s">
        <v>46</v>
      </c>
      <c r="C18" s="5" t="s">
        <v>227</v>
      </c>
      <c r="D18" s="5" t="s">
        <v>199</v>
      </c>
      <c r="E18" s="6" t="s">
        <v>198</v>
      </c>
      <c r="F18" s="7" t="s">
        <v>193</v>
      </c>
      <c r="G18" s="7" t="s">
        <v>16</v>
      </c>
      <c r="H18" s="7" t="s">
        <v>226</v>
      </c>
      <c r="I18" s="7" t="s">
        <v>16</v>
      </c>
      <c r="J18" s="7" t="s">
        <v>16</v>
      </c>
      <c r="K18" s="7" t="s">
        <v>16</v>
      </c>
      <c r="L18" s="7" t="s">
        <v>16</v>
      </c>
      <c r="M18" s="7" t="s">
        <v>16</v>
      </c>
      <c r="N18" s="7" t="s">
        <v>16</v>
      </c>
      <c r="O18" s="9" t="s">
        <v>262</v>
      </c>
    </row>
    <row r="19" spans="1:15" ht="63" x14ac:dyDescent="0.25">
      <c r="A19" s="10" t="s">
        <v>31</v>
      </c>
      <c r="B19" s="4" t="s">
        <v>32</v>
      </c>
      <c r="C19" s="5" t="s">
        <v>139</v>
      </c>
      <c r="D19" s="7" t="s">
        <v>198</v>
      </c>
      <c r="E19" s="6" t="s">
        <v>141</v>
      </c>
      <c r="F19" s="7" t="s">
        <v>193</v>
      </c>
      <c r="G19" s="7" t="s">
        <v>16</v>
      </c>
      <c r="H19" s="7" t="s">
        <v>194</v>
      </c>
      <c r="I19" s="7" t="s">
        <v>16</v>
      </c>
      <c r="J19" s="7" t="s">
        <v>16</v>
      </c>
      <c r="K19" s="7" t="s">
        <v>16</v>
      </c>
      <c r="L19" s="7" t="s">
        <v>16</v>
      </c>
      <c r="M19" s="7" t="s">
        <v>16</v>
      </c>
      <c r="N19" s="7" t="s">
        <v>16</v>
      </c>
      <c r="O19" s="9" t="s">
        <v>49</v>
      </c>
    </row>
    <row r="20" spans="1:15" ht="60.75" thickBot="1" x14ac:dyDescent="0.3">
      <c r="A20" s="58" t="s">
        <v>47</v>
      </c>
      <c r="B20" s="59" t="s">
        <v>48</v>
      </c>
      <c r="C20" s="46" t="s">
        <v>139</v>
      </c>
      <c r="D20" s="23" t="s">
        <v>198</v>
      </c>
      <c r="E20" s="45">
        <v>45717</v>
      </c>
      <c r="F20" s="23" t="s">
        <v>193</v>
      </c>
      <c r="G20" s="23" t="s">
        <v>16</v>
      </c>
      <c r="H20" s="23" t="s">
        <v>194</v>
      </c>
      <c r="I20" s="23" t="s">
        <v>16</v>
      </c>
      <c r="J20" s="23" t="s">
        <v>16</v>
      </c>
      <c r="K20" s="23" t="s">
        <v>16</v>
      </c>
      <c r="L20" s="23" t="s">
        <v>16</v>
      </c>
      <c r="M20" s="23" t="s">
        <v>16</v>
      </c>
      <c r="N20" s="23" t="s">
        <v>16</v>
      </c>
      <c r="O20" s="53" t="s">
        <v>192</v>
      </c>
    </row>
    <row r="21" spans="1:15" ht="16.5" thickBot="1" x14ac:dyDescent="0.3">
      <c r="K21" s="90">
        <f>SUM(K4:K20)</f>
        <v>60</v>
      </c>
      <c r="L21" s="91">
        <f t="shared" ref="L21:N21" si="0">SUM(L4:L20)</f>
        <v>0</v>
      </c>
      <c r="M21" s="91">
        <f t="shared" si="0"/>
        <v>0</v>
      </c>
      <c r="N21" s="92">
        <f t="shared" si="0"/>
        <v>0</v>
      </c>
    </row>
  </sheetData>
  <mergeCells count="2">
    <mergeCell ref="A1:O1"/>
    <mergeCell ref="B3:O3"/>
  </mergeCells>
  <pageMargins left="0.86614173228346458" right="0.70866141732283472" top="0.74803149606299213" bottom="0.74803149606299213" header="0.31496062992125984" footer="0.31496062992125984"/>
  <pageSetup paperSize="5" scale="63" orientation="landscape" verticalDpi="300" r:id="rId1"/>
  <rowBreaks count="2" manualBreakCount="2">
    <brk id="10" max="14" man="1"/>
    <brk id="1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
  <sheetViews>
    <sheetView workbookViewId="0">
      <selection sqref="A1:O3"/>
    </sheetView>
  </sheetViews>
  <sheetFormatPr defaultRowHeight="15" x14ac:dyDescent="0.25"/>
  <cols>
    <col min="2" max="2" width="29.5703125" customWidth="1"/>
    <col min="4" max="4" width="10.85546875" customWidth="1"/>
    <col min="6" max="6" width="10.140625" customWidth="1"/>
    <col min="9" max="9" width="12.7109375" customWidth="1"/>
    <col min="10" max="10" width="12.42578125" customWidth="1"/>
    <col min="11" max="11" width="10.7109375" customWidth="1"/>
    <col min="14" max="14" width="10.42578125" customWidth="1"/>
    <col min="15" max="15" width="16.7109375" customWidth="1"/>
  </cols>
  <sheetData>
    <row r="1" spans="1:15" ht="28.5" customHeight="1" thickBot="1" x14ac:dyDescent="0.3">
      <c r="A1" s="122" t="s">
        <v>86</v>
      </c>
      <c r="B1" s="123"/>
      <c r="C1" s="123"/>
      <c r="D1" s="123"/>
      <c r="E1" s="123"/>
      <c r="F1" s="123"/>
      <c r="G1" s="123"/>
      <c r="H1" s="123"/>
      <c r="I1" s="123"/>
      <c r="J1" s="123"/>
      <c r="K1" s="123"/>
      <c r="L1" s="123"/>
      <c r="M1" s="123"/>
      <c r="N1" s="123"/>
      <c r="O1" s="124"/>
    </row>
    <row r="2" spans="1:15" ht="95.25" thickBot="1" x14ac:dyDescent="0.3">
      <c r="A2" s="70" t="s">
        <v>84</v>
      </c>
      <c r="B2" s="47" t="s">
        <v>85</v>
      </c>
      <c r="C2" s="47" t="s">
        <v>3</v>
      </c>
      <c r="D2" s="47" t="s">
        <v>4</v>
      </c>
      <c r="E2" s="47" t="s">
        <v>5</v>
      </c>
      <c r="F2" s="47" t="s">
        <v>6</v>
      </c>
      <c r="G2" s="47" t="s">
        <v>7</v>
      </c>
      <c r="H2" s="47" t="s">
        <v>8</v>
      </c>
      <c r="I2" s="48" t="s">
        <v>9</v>
      </c>
      <c r="J2" s="48" t="s">
        <v>10</v>
      </c>
      <c r="K2" s="48" t="s">
        <v>11</v>
      </c>
      <c r="L2" s="48" t="s">
        <v>12</v>
      </c>
      <c r="M2" s="48" t="s">
        <v>13</v>
      </c>
      <c r="N2" s="48" t="s">
        <v>14</v>
      </c>
      <c r="O2" s="49" t="s">
        <v>15</v>
      </c>
    </row>
    <row r="3" spans="1:15" ht="32.25" thickBot="1" x14ac:dyDescent="0.3">
      <c r="A3" s="70" t="s">
        <v>268</v>
      </c>
      <c r="B3" s="95" t="s">
        <v>87</v>
      </c>
      <c r="C3" s="47" t="s">
        <v>198</v>
      </c>
      <c r="D3" s="94" t="s">
        <v>205</v>
      </c>
      <c r="E3" s="47" t="s">
        <v>198</v>
      </c>
      <c r="F3" s="94" t="s">
        <v>193</v>
      </c>
      <c r="G3" s="94" t="s">
        <v>16</v>
      </c>
      <c r="H3" s="94" t="s">
        <v>194</v>
      </c>
      <c r="I3" s="71" t="s">
        <v>16</v>
      </c>
      <c r="J3" s="71" t="s">
        <v>16</v>
      </c>
      <c r="K3" s="71" t="s">
        <v>16</v>
      </c>
      <c r="L3" s="71" t="s">
        <v>16</v>
      </c>
      <c r="M3" s="71" t="s">
        <v>16</v>
      </c>
      <c r="N3" s="71" t="s">
        <v>16</v>
      </c>
      <c r="O3" s="96" t="s">
        <v>230</v>
      </c>
    </row>
    <row r="4" spans="1:15" ht="15.75" x14ac:dyDescent="0.25">
      <c r="A4" s="14"/>
      <c r="E4" s="14"/>
      <c r="F4" s="14"/>
      <c r="G4" s="14"/>
      <c r="H4" s="14"/>
      <c r="I4" s="14"/>
    </row>
  </sheetData>
  <mergeCells count="1">
    <mergeCell ref="A1:O1"/>
  </mergeCells>
  <pageMargins left="0.70866141732283472" right="0.70866141732283472" top="0.74803149606299213" bottom="0.74803149606299213" header="0.31496062992125984" footer="0.31496062992125984"/>
  <pageSetup paperSize="9" scale="7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
  <sheetViews>
    <sheetView workbookViewId="0">
      <selection sqref="A1:O4"/>
    </sheetView>
  </sheetViews>
  <sheetFormatPr defaultRowHeight="15" x14ac:dyDescent="0.25"/>
  <cols>
    <col min="2" max="2" width="34.7109375" customWidth="1"/>
    <col min="3" max="3" width="13.42578125" customWidth="1"/>
    <col min="6" max="6" width="12.85546875" customWidth="1"/>
    <col min="7" max="7" width="10" customWidth="1"/>
    <col min="8" max="8" width="10.140625" customWidth="1"/>
    <col min="9" max="9" width="14.85546875" customWidth="1"/>
    <col min="10" max="10" width="14.42578125" customWidth="1"/>
    <col min="11" max="11" width="13.28515625" customWidth="1"/>
    <col min="12" max="12" width="11.28515625" customWidth="1"/>
    <col min="13" max="13" width="10.42578125" customWidth="1"/>
    <col min="14" max="14" width="14" customWidth="1"/>
    <col min="15" max="15" width="50" style="13" customWidth="1"/>
  </cols>
  <sheetData>
    <row r="1" spans="1:15" ht="27" customHeight="1" thickBot="1" x14ac:dyDescent="0.3">
      <c r="A1" s="125" t="s">
        <v>77</v>
      </c>
      <c r="B1" s="126"/>
      <c r="C1" s="126"/>
      <c r="D1" s="126"/>
      <c r="E1" s="126"/>
      <c r="F1" s="126"/>
      <c r="G1" s="126"/>
      <c r="H1" s="126"/>
      <c r="I1" s="126"/>
      <c r="J1" s="126"/>
      <c r="K1" s="126"/>
      <c r="L1" s="126"/>
      <c r="M1" s="126"/>
      <c r="N1" s="126"/>
      <c r="O1" s="127"/>
    </row>
    <row r="2" spans="1:15" ht="79.5" thickBot="1" x14ac:dyDescent="0.3">
      <c r="A2" s="51" t="s">
        <v>97</v>
      </c>
      <c r="B2" s="47" t="s">
        <v>98</v>
      </c>
      <c r="C2" s="47" t="s">
        <v>3</v>
      </c>
      <c r="D2" s="47" t="s">
        <v>4</v>
      </c>
      <c r="E2" s="47" t="s">
        <v>5</v>
      </c>
      <c r="F2" s="47" t="s">
        <v>6</v>
      </c>
      <c r="G2" s="47" t="s">
        <v>7</v>
      </c>
      <c r="H2" s="47" t="s">
        <v>8</v>
      </c>
      <c r="I2" s="48" t="s">
        <v>9</v>
      </c>
      <c r="J2" s="48" t="s">
        <v>10</v>
      </c>
      <c r="K2" s="48" t="s">
        <v>11</v>
      </c>
      <c r="L2" s="48" t="s">
        <v>12</v>
      </c>
      <c r="M2" s="48" t="s">
        <v>13</v>
      </c>
      <c r="N2" s="48" t="s">
        <v>80</v>
      </c>
      <c r="O2" s="49" t="s">
        <v>15</v>
      </c>
    </row>
    <row r="3" spans="1:15" ht="15.75" x14ac:dyDescent="0.25">
      <c r="A3" s="185" t="s">
        <v>78</v>
      </c>
      <c r="B3" s="131" t="s">
        <v>79</v>
      </c>
      <c r="C3" s="131"/>
      <c r="D3" s="131"/>
      <c r="E3" s="131"/>
      <c r="F3" s="131"/>
      <c r="G3" s="131"/>
      <c r="H3" s="131"/>
      <c r="I3" s="131"/>
      <c r="J3" s="131"/>
      <c r="K3" s="131"/>
      <c r="L3" s="131"/>
      <c r="M3" s="131"/>
      <c r="N3" s="131"/>
      <c r="O3" s="132"/>
    </row>
    <row r="4" spans="1:15" ht="236.25" x14ac:dyDescent="0.25">
      <c r="A4" s="3" t="s">
        <v>81</v>
      </c>
      <c r="B4" s="43" t="s">
        <v>82</v>
      </c>
      <c r="C4" s="5" t="s">
        <v>235</v>
      </c>
      <c r="D4" s="5" t="s">
        <v>199</v>
      </c>
      <c r="E4" s="12">
        <v>45717</v>
      </c>
      <c r="F4" s="7" t="s">
        <v>193</v>
      </c>
      <c r="G4" s="7" t="s">
        <v>16</v>
      </c>
      <c r="H4" s="5" t="s">
        <v>194</v>
      </c>
      <c r="I4" s="7" t="s">
        <v>16</v>
      </c>
      <c r="J4" s="7" t="s">
        <v>16</v>
      </c>
      <c r="K4" s="7" t="s">
        <v>16</v>
      </c>
      <c r="L4" s="7" t="s">
        <v>16</v>
      </c>
      <c r="M4" s="7" t="s">
        <v>16</v>
      </c>
      <c r="N4" s="7" t="s">
        <v>16</v>
      </c>
      <c r="O4" s="176" t="s">
        <v>261</v>
      </c>
    </row>
  </sheetData>
  <mergeCells count="2">
    <mergeCell ref="B3:O3"/>
    <mergeCell ref="A1:O1"/>
  </mergeCells>
  <pageMargins left="0.86614173228346458" right="0.70866141732283472" top="0.74803149606299213" bottom="0.74803149606299213" header="0.31496062992125984" footer="0.31496062992125984"/>
  <pageSetup paperSize="5" scale="63"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1"/>
  <sheetViews>
    <sheetView workbookViewId="0">
      <selection sqref="A1:O8"/>
    </sheetView>
  </sheetViews>
  <sheetFormatPr defaultRowHeight="15" x14ac:dyDescent="0.25"/>
  <cols>
    <col min="1" max="1" width="9.140625" style="50"/>
    <col min="2" max="2" width="33.42578125" style="60" customWidth="1"/>
    <col min="3" max="3" width="14" bestFit="1" customWidth="1"/>
    <col min="4" max="4" width="11" customWidth="1"/>
    <col min="6" max="6" width="10.5703125" customWidth="1"/>
    <col min="9" max="9" width="13.28515625" customWidth="1"/>
    <col min="10" max="10" width="12.5703125" customWidth="1"/>
    <col min="11" max="11" width="10.140625" customWidth="1"/>
    <col min="14" max="14" width="10.85546875" customWidth="1"/>
    <col min="15" max="15" width="54.85546875" style="61" customWidth="1"/>
  </cols>
  <sheetData>
    <row r="1" spans="1:22" ht="24" customHeight="1" thickBot="1" x14ac:dyDescent="0.3">
      <c r="A1" s="125" t="s">
        <v>88</v>
      </c>
      <c r="B1" s="126"/>
      <c r="C1" s="126"/>
      <c r="D1" s="126"/>
      <c r="E1" s="126"/>
      <c r="F1" s="126"/>
      <c r="G1" s="126"/>
      <c r="H1" s="126"/>
      <c r="I1" s="126"/>
      <c r="J1" s="126"/>
      <c r="K1" s="126"/>
      <c r="L1" s="126"/>
      <c r="M1" s="126"/>
      <c r="N1" s="126"/>
      <c r="O1" s="127"/>
    </row>
    <row r="2" spans="1:22" ht="95.25" thickBot="1" x14ac:dyDescent="0.3">
      <c r="A2" s="51" t="s">
        <v>97</v>
      </c>
      <c r="B2" s="47" t="s">
        <v>98</v>
      </c>
      <c r="C2" s="47" t="s">
        <v>3</v>
      </c>
      <c r="D2" s="47" t="s">
        <v>4</v>
      </c>
      <c r="E2" s="47" t="s">
        <v>5</v>
      </c>
      <c r="F2" s="47" t="s">
        <v>6</v>
      </c>
      <c r="G2" s="47" t="s">
        <v>7</v>
      </c>
      <c r="H2" s="47" t="s">
        <v>8</v>
      </c>
      <c r="I2" s="48" t="s">
        <v>9</v>
      </c>
      <c r="J2" s="48" t="s">
        <v>10</v>
      </c>
      <c r="K2" s="48" t="s">
        <v>11</v>
      </c>
      <c r="L2" s="48" t="s">
        <v>12</v>
      </c>
      <c r="M2" s="48" t="s">
        <v>13</v>
      </c>
      <c r="N2" s="48" t="s">
        <v>80</v>
      </c>
      <c r="O2" s="49" t="s">
        <v>15</v>
      </c>
    </row>
    <row r="3" spans="1:22" ht="15.75" x14ac:dyDescent="0.25">
      <c r="A3" s="54" t="s">
        <v>78</v>
      </c>
      <c r="B3" s="131" t="s">
        <v>89</v>
      </c>
      <c r="C3" s="131"/>
      <c r="D3" s="131"/>
      <c r="E3" s="131"/>
      <c r="F3" s="131"/>
      <c r="G3" s="131"/>
      <c r="H3" s="131"/>
      <c r="I3" s="131"/>
      <c r="J3" s="131"/>
      <c r="K3" s="131"/>
      <c r="L3" s="131"/>
      <c r="M3" s="131"/>
      <c r="N3" s="131"/>
      <c r="O3" s="132"/>
    </row>
    <row r="4" spans="1:22" ht="31.5" x14ac:dyDescent="0.25">
      <c r="A4" s="3" t="s">
        <v>90</v>
      </c>
      <c r="B4" s="67" t="s">
        <v>92</v>
      </c>
      <c r="C4" s="5" t="s">
        <v>144</v>
      </c>
      <c r="D4" s="5" t="s">
        <v>198</v>
      </c>
      <c r="E4" s="12">
        <v>45717</v>
      </c>
      <c r="F4" s="7" t="s">
        <v>193</v>
      </c>
      <c r="G4" s="7" t="s">
        <v>16</v>
      </c>
      <c r="H4" s="5" t="s">
        <v>196</v>
      </c>
      <c r="I4" s="7" t="s">
        <v>16</v>
      </c>
      <c r="J4" s="7" t="s">
        <v>16</v>
      </c>
      <c r="K4" s="7" t="s">
        <v>16</v>
      </c>
      <c r="L4" s="7" t="s">
        <v>16</v>
      </c>
      <c r="M4" s="7" t="s">
        <v>16</v>
      </c>
      <c r="N4" s="7" t="s">
        <v>16</v>
      </c>
      <c r="O4" s="9" t="s">
        <v>240</v>
      </c>
      <c r="P4" s="65"/>
    </row>
    <row r="5" spans="1:22" ht="63" x14ac:dyDescent="0.25">
      <c r="A5" s="3" t="s">
        <v>91</v>
      </c>
      <c r="B5" s="67" t="s">
        <v>93</v>
      </c>
      <c r="C5" s="5" t="s">
        <v>181</v>
      </c>
      <c r="D5" s="5" t="s">
        <v>198</v>
      </c>
      <c r="E5" s="12">
        <v>45717</v>
      </c>
      <c r="F5" s="7" t="s">
        <v>193</v>
      </c>
      <c r="G5" s="7" t="s">
        <v>16</v>
      </c>
      <c r="H5" s="5" t="s">
        <v>194</v>
      </c>
      <c r="I5" s="7" t="s">
        <v>16</v>
      </c>
      <c r="J5" s="7" t="s">
        <v>16</v>
      </c>
      <c r="K5" s="7" t="s">
        <v>16</v>
      </c>
      <c r="L5" s="7" t="s">
        <v>16</v>
      </c>
      <c r="M5" s="7" t="s">
        <v>16</v>
      </c>
      <c r="N5" s="7" t="s">
        <v>16</v>
      </c>
      <c r="O5" s="9" t="s">
        <v>241</v>
      </c>
      <c r="P5" s="18"/>
    </row>
    <row r="6" spans="1:22" ht="126" x14ac:dyDescent="0.25">
      <c r="A6" s="3" t="s">
        <v>94</v>
      </c>
      <c r="B6" s="4" t="s">
        <v>95</v>
      </c>
      <c r="C6" s="5" t="s">
        <v>181</v>
      </c>
      <c r="D6" s="43" t="s">
        <v>232</v>
      </c>
      <c r="E6" s="12">
        <v>45717</v>
      </c>
      <c r="F6" s="7" t="s">
        <v>193</v>
      </c>
      <c r="G6" s="7" t="s">
        <v>16</v>
      </c>
      <c r="H6" s="5" t="s">
        <v>194</v>
      </c>
      <c r="I6" s="7" t="s">
        <v>16</v>
      </c>
      <c r="J6" s="7" t="s">
        <v>16</v>
      </c>
      <c r="K6" s="7" t="s">
        <v>16</v>
      </c>
      <c r="L6" s="7" t="s">
        <v>16</v>
      </c>
      <c r="M6" s="7" t="s">
        <v>16</v>
      </c>
      <c r="N6" s="7" t="s">
        <v>16</v>
      </c>
      <c r="O6" s="9" t="s">
        <v>247</v>
      </c>
    </row>
    <row r="7" spans="1:22" ht="54.75" customHeight="1" x14ac:dyDescent="0.25">
      <c r="A7" s="69" t="s">
        <v>90</v>
      </c>
      <c r="B7" s="41" t="s">
        <v>96</v>
      </c>
      <c r="C7" s="5" t="s">
        <v>234</v>
      </c>
      <c r="D7" s="5" t="s">
        <v>198</v>
      </c>
      <c r="E7" s="12">
        <v>44621</v>
      </c>
      <c r="F7" s="7" t="s">
        <v>193</v>
      </c>
      <c r="G7" s="7" t="s">
        <v>16</v>
      </c>
      <c r="H7" s="5" t="s">
        <v>194</v>
      </c>
      <c r="I7" s="7" t="s">
        <v>16</v>
      </c>
      <c r="J7" s="7" t="s">
        <v>16</v>
      </c>
      <c r="K7" s="7" t="s">
        <v>16</v>
      </c>
      <c r="L7" s="7" t="s">
        <v>16</v>
      </c>
      <c r="M7" s="7" t="s">
        <v>16</v>
      </c>
      <c r="N7" s="7" t="s">
        <v>16</v>
      </c>
      <c r="O7" s="9" t="s">
        <v>233</v>
      </c>
    </row>
    <row r="8" spans="1:22" ht="99" customHeight="1" thickBot="1" x14ac:dyDescent="0.3">
      <c r="A8" s="44" t="s">
        <v>110</v>
      </c>
      <c r="B8" s="68" t="s">
        <v>109</v>
      </c>
      <c r="C8" s="46" t="s">
        <v>181</v>
      </c>
      <c r="D8" s="22" t="s">
        <v>232</v>
      </c>
      <c r="E8" s="66">
        <v>44621</v>
      </c>
      <c r="F8" s="23" t="s">
        <v>193</v>
      </c>
      <c r="G8" s="23" t="s">
        <v>16</v>
      </c>
      <c r="H8" s="46" t="s">
        <v>194</v>
      </c>
      <c r="I8" s="23" t="s">
        <v>16</v>
      </c>
      <c r="J8" s="23" t="s">
        <v>16</v>
      </c>
      <c r="K8" s="23" t="s">
        <v>16</v>
      </c>
      <c r="L8" s="23" t="s">
        <v>16</v>
      </c>
      <c r="M8" s="23" t="s">
        <v>16</v>
      </c>
      <c r="N8" s="23" t="s">
        <v>16</v>
      </c>
      <c r="O8" s="53" t="s">
        <v>111</v>
      </c>
    </row>
    <row r="9" spans="1:22" x14ac:dyDescent="0.25">
      <c r="K9" s="61"/>
      <c r="L9" s="61"/>
      <c r="O9"/>
      <c r="U9" s="61"/>
      <c r="V9" s="61"/>
    </row>
    <row r="10" spans="1:22" x14ac:dyDescent="0.25">
      <c r="K10" s="61"/>
      <c r="L10" s="61"/>
      <c r="O10"/>
      <c r="U10" s="61"/>
      <c r="V10" s="61"/>
    </row>
    <row r="11" spans="1:22" x14ac:dyDescent="0.25">
      <c r="L11" s="61"/>
      <c r="O11"/>
      <c r="V11" s="61"/>
    </row>
    <row r="12" spans="1:22" x14ac:dyDescent="0.25">
      <c r="L12" s="61"/>
      <c r="O12"/>
      <c r="V12" s="61"/>
    </row>
    <row r="13" spans="1:22" x14ac:dyDescent="0.25">
      <c r="L13" s="61"/>
      <c r="O13"/>
      <c r="V13" s="61"/>
    </row>
    <row r="14" spans="1:22" x14ac:dyDescent="0.25">
      <c r="L14" s="61"/>
      <c r="O14"/>
      <c r="V14" s="61"/>
    </row>
    <row r="15" spans="1:22" x14ac:dyDescent="0.25">
      <c r="L15" s="61"/>
      <c r="O15"/>
      <c r="V15" s="61"/>
    </row>
    <row r="16" spans="1:22" x14ac:dyDescent="0.25">
      <c r="L16" s="61"/>
      <c r="O16"/>
      <c r="V16" s="61"/>
    </row>
    <row r="17" spans="12:22" x14ac:dyDescent="0.25">
      <c r="L17" s="61"/>
      <c r="O17"/>
      <c r="V17" s="61"/>
    </row>
    <row r="18" spans="12:22" x14ac:dyDescent="0.25">
      <c r="L18" s="61"/>
      <c r="O18"/>
      <c r="V18" s="61"/>
    </row>
    <row r="19" spans="12:22" x14ac:dyDescent="0.25">
      <c r="N19" s="61"/>
    </row>
    <row r="20" spans="12:22" x14ac:dyDescent="0.25">
      <c r="N20" s="61"/>
    </row>
    <row r="21" spans="12:22" x14ac:dyDescent="0.25">
      <c r="N21" s="61"/>
    </row>
  </sheetData>
  <mergeCells count="2">
    <mergeCell ref="A1:O1"/>
    <mergeCell ref="B3:O3"/>
  </mergeCells>
  <pageMargins left="0.86614173228346458" right="0.70866141732283472" top="0.74803149606299213" bottom="0.74803149606299213" header="0.31496062992125984" footer="0.31496062992125984"/>
  <pageSetup paperSize="5" scale="6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tabSelected="1" workbookViewId="0">
      <selection activeCell="R23" sqref="R23"/>
    </sheetView>
  </sheetViews>
  <sheetFormatPr defaultRowHeight="15" x14ac:dyDescent="0.25"/>
  <cols>
    <col min="2" max="2" width="54.5703125" bestFit="1" customWidth="1"/>
    <col min="4" max="4" width="10.140625" customWidth="1"/>
    <col min="11" max="11" width="11" customWidth="1"/>
    <col min="13" max="13" width="11.5703125" customWidth="1"/>
    <col min="14" max="14" width="11.28515625" customWidth="1"/>
    <col min="15" max="15" width="11.85546875" customWidth="1"/>
    <col min="16" max="16" width="13.42578125" customWidth="1"/>
  </cols>
  <sheetData>
    <row r="1" spans="1:16" ht="19.5" thickBot="1" x14ac:dyDescent="0.3">
      <c r="A1" s="122" t="s">
        <v>151</v>
      </c>
      <c r="B1" s="123"/>
      <c r="C1" s="123"/>
      <c r="D1" s="123"/>
      <c r="E1" s="123"/>
      <c r="F1" s="123"/>
      <c r="G1" s="123"/>
      <c r="H1" s="123"/>
      <c r="I1" s="123"/>
      <c r="J1" s="123"/>
      <c r="K1" s="123"/>
      <c r="L1" s="123"/>
      <c r="M1" s="123"/>
      <c r="N1" s="123"/>
      <c r="O1" s="123"/>
      <c r="P1" s="124"/>
    </row>
    <row r="2" spans="1:16" ht="32.25" thickBot="1" x14ac:dyDescent="0.3">
      <c r="A2" s="188" t="s">
        <v>157</v>
      </c>
      <c r="B2" s="167" t="s">
        <v>98</v>
      </c>
      <c r="C2" s="168" t="s">
        <v>158</v>
      </c>
      <c r="D2" s="168" t="s">
        <v>159</v>
      </c>
      <c r="E2" s="168" t="s">
        <v>160</v>
      </c>
      <c r="F2" s="168" t="s">
        <v>161</v>
      </c>
      <c r="G2" s="168" t="s">
        <v>162</v>
      </c>
      <c r="H2" s="168" t="s">
        <v>163</v>
      </c>
      <c r="I2" s="168" t="s">
        <v>164</v>
      </c>
      <c r="J2" s="168" t="s">
        <v>165</v>
      </c>
      <c r="K2" s="168" t="s">
        <v>166</v>
      </c>
      <c r="L2" s="168" t="s">
        <v>167</v>
      </c>
      <c r="M2" s="168" t="s">
        <v>168</v>
      </c>
      <c r="N2" s="168" t="s">
        <v>169</v>
      </c>
      <c r="O2" s="168" t="s">
        <v>9</v>
      </c>
      <c r="P2" s="189" t="s">
        <v>10</v>
      </c>
    </row>
    <row r="3" spans="1:16" ht="15.75" x14ac:dyDescent="0.25">
      <c r="A3" s="73" t="s">
        <v>170</v>
      </c>
      <c r="B3" s="80" t="s">
        <v>182</v>
      </c>
      <c r="C3" s="98">
        <v>96.666666666666671</v>
      </c>
      <c r="D3" s="98">
        <v>96.346666666666678</v>
      </c>
      <c r="E3" s="98">
        <v>101.07666666666667</v>
      </c>
      <c r="F3" s="98">
        <v>98.05</v>
      </c>
      <c r="G3" s="98">
        <v>68.87</v>
      </c>
      <c r="H3" s="98">
        <v>71.790000000000006</v>
      </c>
      <c r="I3" s="98">
        <v>75.556666666666672</v>
      </c>
      <c r="J3" s="98">
        <v>95.51</v>
      </c>
      <c r="K3" s="98">
        <v>76.533333333333346</v>
      </c>
      <c r="L3" s="63"/>
      <c r="M3" s="64"/>
      <c r="N3" s="64"/>
      <c r="O3" s="40" t="s">
        <v>18</v>
      </c>
      <c r="P3" s="74" t="s">
        <v>18</v>
      </c>
    </row>
    <row r="4" spans="1:16" ht="15.75" x14ac:dyDescent="0.25">
      <c r="A4" s="75" t="s">
        <v>171</v>
      </c>
      <c r="B4" s="81" t="s">
        <v>183</v>
      </c>
      <c r="C4" s="99">
        <v>169.47333333333333</v>
      </c>
      <c r="D4" s="99">
        <v>174.12333333333333</v>
      </c>
      <c r="E4" s="99">
        <v>187.8133333333333</v>
      </c>
      <c r="F4" s="99">
        <v>193.72666666666669</v>
      </c>
      <c r="G4" s="99">
        <v>116.87333333333333</v>
      </c>
      <c r="H4" s="99">
        <v>127.01666666666665</v>
      </c>
      <c r="I4" s="98">
        <v>135.44333333333333</v>
      </c>
      <c r="J4" s="98">
        <v>119.45666666666666</v>
      </c>
      <c r="K4" s="98">
        <v>105.40666666666668</v>
      </c>
      <c r="L4" s="15"/>
      <c r="M4" s="25"/>
      <c r="N4" s="25"/>
      <c r="O4" s="76" t="s">
        <v>18</v>
      </c>
      <c r="P4" s="77" t="s">
        <v>18</v>
      </c>
    </row>
    <row r="5" spans="1:16" ht="15.75" x14ac:dyDescent="0.25">
      <c r="A5" s="75" t="s">
        <v>172</v>
      </c>
      <c r="B5" s="81" t="s">
        <v>184</v>
      </c>
      <c r="C5" s="99">
        <v>23.993333333333336</v>
      </c>
      <c r="D5" s="99">
        <v>23.883333333333336</v>
      </c>
      <c r="E5" s="99">
        <v>23.103333333333335</v>
      </c>
      <c r="F5" s="99">
        <v>22.073333333333334</v>
      </c>
      <c r="G5" s="99">
        <v>18.743333333333336</v>
      </c>
      <c r="H5" s="99">
        <v>20.813333333333333</v>
      </c>
      <c r="I5" s="98">
        <v>21.279999999999998</v>
      </c>
      <c r="J5" s="98">
        <v>21.36</v>
      </c>
      <c r="K5" s="98">
        <v>19.576666666666668</v>
      </c>
      <c r="L5" s="15"/>
      <c r="M5" s="25"/>
      <c r="N5" s="25"/>
      <c r="O5" s="76" t="s">
        <v>18</v>
      </c>
      <c r="P5" s="77" t="s">
        <v>18</v>
      </c>
    </row>
    <row r="6" spans="1:16" ht="15.75" x14ac:dyDescent="0.25">
      <c r="A6" s="75" t="s">
        <v>173</v>
      </c>
      <c r="B6" s="81" t="s">
        <v>185</v>
      </c>
      <c r="C6" s="99">
        <v>28.23</v>
      </c>
      <c r="D6" s="99">
        <v>28.293333333333333</v>
      </c>
      <c r="E6" s="99">
        <v>27.603333333333335</v>
      </c>
      <c r="F6" s="99">
        <v>27.350000000000005</v>
      </c>
      <c r="G6" s="99">
        <v>22.953333333333333</v>
      </c>
      <c r="H6" s="99">
        <v>23.649999999999995</v>
      </c>
      <c r="I6" s="98">
        <v>24.106666666666669</v>
      </c>
      <c r="J6" s="98">
        <v>24.346666666666664</v>
      </c>
      <c r="K6" s="98">
        <v>22.3</v>
      </c>
      <c r="L6" s="15"/>
      <c r="M6" s="25"/>
      <c r="N6" s="25"/>
      <c r="O6" s="76" t="s">
        <v>18</v>
      </c>
      <c r="P6" s="77" t="s">
        <v>18</v>
      </c>
    </row>
    <row r="7" spans="1:16" ht="15.75" x14ac:dyDescent="0.25">
      <c r="A7" s="133"/>
      <c r="B7" s="134"/>
      <c r="C7" s="135"/>
      <c r="D7" s="135"/>
      <c r="E7" s="135"/>
      <c r="F7" s="135"/>
      <c r="G7" s="135"/>
      <c r="H7" s="135"/>
      <c r="I7" s="135"/>
      <c r="J7" s="135"/>
      <c r="K7" s="135"/>
      <c r="L7" s="134"/>
      <c r="M7" s="134"/>
      <c r="N7" s="134"/>
      <c r="O7" s="134"/>
      <c r="P7" s="136"/>
    </row>
    <row r="8" spans="1:16" ht="15.75" x14ac:dyDescent="0.25">
      <c r="A8" s="75" t="s">
        <v>174</v>
      </c>
      <c r="B8" s="82" t="s">
        <v>186</v>
      </c>
      <c r="C8" s="140">
        <v>78.63</v>
      </c>
      <c r="D8" s="141"/>
      <c r="E8" s="141"/>
      <c r="F8" s="141"/>
      <c r="G8" s="141"/>
      <c r="H8" s="141"/>
      <c r="I8" s="141"/>
      <c r="J8" s="141"/>
      <c r="K8" s="141"/>
      <c r="L8" s="141"/>
      <c r="M8" s="141"/>
      <c r="N8" s="142"/>
      <c r="O8" s="76" t="s">
        <v>18</v>
      </c>
      <c r="P8" s="77" t="s">
        <v>18</v>
      </c>
    </row>
    <row r="9" spans="1:16" ht="15.75" x14ac:dyDescent="0.25">
      <c r="A9" s="78" t="s">
        <v>175</v>
      </c>
      <c r="B9" s="17" t="s">
        <v>187</v>
      </c>
      <c r="C9" s="137">
        <v>120.36</v>
      </c>
      <c r="D9" s="138"/>
      <c r="E9" s="138"/>
      <c r="F9" s="138"/>
      <c r="G9" s="138"/>
      <c r="H9" s="138"/>
      <c r="I9" s="138"/>
      <c r="J9" s="138"/>
      <c r="K9" s="138"/>
      <c r="L9" s="138"/>
      <c r="M9" s="138"/>
      <c r="N9" s="139"/>
      <c r="O9" s="79" t="s">
        <v>18</v>
      </c>
      <c r="P9" s="62" t="s">
        <v>18</v>
      </c>
    </row>
    <row r="10" spans="1:16" ht="15.75" x14ac:dyDescent="0.25">
      <c r="A10" s="75" t="s">
        <v>176</v>
      </c>
      <c r="B10" s="83" t="s">
        <v>188</v>
      </c>
      <c r="C10" s="137">
        <v>21.4</v>
      </c>
      <c r="D10" s="138"/>
      <c r="E10" s="138"/>
      <c r="F10" s="138"/>
      <c r="G10" s="138"/>
      <c r="H10" s="138"/>
      <c r="I10" s="138"/>
      <c r="J10" s="138"/>
      <c r="K10" s="138"/>
      <c r="L10" s="138"/>
      <c r="M10" s="138"/>
      <c r="N10" s="139"/>
      <c r="O10" s="76" t="s">
        <v>18</v>
      </c>
      <c r="P10" s="77" t="s">
        <v>18</v>
      </c>
    </row>
    <row r="11" spans="1:16" ht="15.75" x14ac:dyDescent="0.25">
      <c r="A11" s="75" t="s">
        <v>177</v>
      </c>
      <c r="B11" s="83" t="s">
        <v>189</v>
      </c>
      <c r="C11" s="137">
        <v>24.63</v>
      </c>
      <c r="D11" s="138"/>
      <c r="E11" s="138"/>
      <c r="F11" s="138"/>
      <c r="G11" s="138"/>
      <c r="H11" s="138"/>
      <c r="I11" s="138"/>
      <c r="J11" s="138"/>
      <c r="K11" s="138"/>
      <c r="L11" s="138"/>
      <c r="M11" s="138"/>
      <c r="N11" s="139"/>
      <c r="O11" s="76" t="s">
        <v>18</v>
      </c>
      <c r="P11" s="77" t="s">
        <v>18</v>
      </c>
    </row>
    <row r="12" spans="1:16" ht="15.75" thickBot="1" x14ac:dyDescent="0.3">
      <c r="A12" s="37" t="s">
        <v>178</v>
      </c>
      <c r="B12" s="84" t="s">
        <v>190</v>
      </c>
      <c r="C12" s="38" t="s">
        <v>179</v>
      </c>
      <c r="D12" s="38" t="s">
        <v>179</v>
      </c>
      <c r="E12" s="38" t="s">
        <v>179</v>
      </c>
      <c r="F12" s="38" t="s">
        <v>179</v>
      </c>
      <c r="G12" s="38" t="s">
        <v>179</v>
      </c>
      <c r="H12" s="38" t="s">
        <v>179</v>
      </c>
      <c r="I12" s="38"/>
      <c r="J12" s="38"/>
      <c r="K12" s="38"/>
      <c r="L12" s="38"/>
      <c r="M12" s="38"/>
      <c r="N12" s="38"/>
      <c r="O12" s="38" t="s">
        <v>18</v>
      </c>
      <c r="P12" s="39" t="s">
        <v>18</v>
      </c>
    </row>
    <row r="21" spans="3:15" x14ac:dyDescent="0.25">
      <c r="D21" s="72"/>
      <c r="E21" s="72"/>
      <c r="F21" s="72"/>
      <c r="G21" s="72"/>
    </row>
    <row r="22" spans="3:15" x14ac:dyDescent="0.25">
      <c r="D22" s="72"/>
      <c r="E22" s="72"/>
      <c r="F22" s="72"/>
      <c r="G22" s="72"/>
    </row>
    <row r="23" spans="3:15" x14ac:dyDescent="0.25">
      <c r="D23" s="72"/>
      <c r="E23" s="72"/>
      <c r="F23" s="72"/>
      <c r="G23" s="72"/>
      <c r="L23" s="72"/>
      <c r="M23" s="72"/>
      <c r="N23" s="72"/>
      <c r="O23" s="72"/>
    </row>
    <row r="24" spans="3:15" x14ac:dyDescent="0.25">
      <c r="D24" s="72"/>
      <c r="E24" s="72"/>
      <c r="F24" s="72"/>
      <c r="G24" s="72"/>
      <c r="L24" s="72"/>
      <c r="M24" s="72"/>
      <c r="N24" s="72"/>
      <c r="O24" s="72"/>
    </row>
    <row r="25" spans="3:15" x14ac:dyDescent="0.25">
      <c r="D25" s="72"/>
      <c r="E25" s="72"/>
      <c r="F25" s="72"/>
      <c r="G25" s="72"/>
      <c r="L25" s="72"/>
      <c r="M25" s="72"/>
      <c r="N25" s="72"/>
      <c r="O25" s="72"/>
    </row>
    <row r="26" spans="3:15" x14ac:dyDescent="0.25">
      <c r="D26" s="72"/>
      <c r="E26" s="72"/>
      <c r="F26" s="72"/>
      <c r="G26" s="72"/>
      <c r="L26" s="72"/>
      <c r="M26" s="72"/>
      <c r="N26" s="72"/>
      <c r="O26" s="72"/>
    </row>
    <row r="27" spans="3:15" x14ac:dyDescent="0.25">
      <c r="L27" s="72"/>
      <c r="M27" s="72"/>
      <c r="N27" s="72"/>
      <c r="O27" s="72"/>
    </row>
    <row r="28" spans="3:15" x14ac:dyDescent="0.25">
      <c r="L28" s="72"/>
      <c r="M28" s="72"/>
      <c r="N28" s="72"/>
      <c r="O28" s="72"/>
    </row>
    <row r="29" spans="3:15" x14ac:dyDescent="0.25">
      <c r="C29" s="72"/>
      <c r="D29" s="72"/>
      <c r="E29" s="72"/>
      <c r="F29" s="72"/>
    </row>
  </sheetData>
  <mergeCells count="6">
    <mergeCell ref="A1:P1"/>
    <mergeCell ref="A7:P7"/>
    <mergeCell ref="C9:N9"/>
    <mergeCell ref="C10:N10"/>
    <mergeCell ref="C11:N11"/>
    <mergeCell ref="C8:N8"/>
  </mergeCells>
  <pageMargins left="0.70866141732283472" right="0.70866141732283472" top="0.74803149606299213" bottom="0.74803149606299213" header="0.31496062992125984" footer="0.31496062992125984"/>
  <pageSetup paperSize="9" scale="6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Capacity Building &amp; SA </vt:lpstr>
      <vt:lpstr>Public Outreach</vt:lpstr>
      <vt:lpstr>Road Dust</vt:lpstr>
      <vt:lpstr>Vehicles</vt:lpstr>
      <vt:lpstr>Industries </vt:lpstr>
      <vt:lpstr>Waste Biomass &amp; Burning</vt:lpstr>
      <vt:lpstr>Domestic Fuel</vt:lpstr>
      <vt:lpstr>Air Quality data</vt:lpstr>
      <vt:lpstr>Vehicles!Print_Area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UEPPCB</dc:creator>
  <cp:lastModifiedBy>HP</cp:lastModifiedBy>
  <cp:lastPrinted>2021-11-16T08:06:02Z</cp:lastPrinted>
  <dcterms:created xsi:type="dcterms:W3CDTF">2021-07-30T06:23:01Z</dcterms:created>
  <dcterms:modified xsi:type="dcterms:W3CDTF">2021-11-16T08:08:43Z</dcterms:modified>
</cp:coreProperties>
</file>